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0" documentId="8_{674074FB-2002-400C-A037-6AD488777ABC}" xr6:coauthVersionLast="47" xr6:coauthVersionMax="47" xr10:uidLastSave="{00000000-0000-0000-0000-000000000000}"/>
  <bookViews>
    <workbookView xWindow="-108" yWindow="-108" windowWidth="23256" windowHeight="12456" xr2:uid="{6A718C06-8D98-4386-91AA-10DE8607C2CF}"/>
  </bookViews>
  <sheets>
    <sheet name="114チーム日程表（11月12日）現在 " sheetId="4" r:id="rId1"/>
  </sheets>
  <externalReferences>
    <externalReference r:id="rId2"/>
  </externalReferences>
  <definedNames>
    <definedName name="_xlnm.Print_Area" localSheetId="0">'114チーム日程表（11月12日）現在 '!$A$1:$AI$276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43" i="4" l="1"/>
  <c r="AE143" i="4"/>
  <c r="AH141" i="4"/>
  <c r="AH139" i="4"/>
  <c r="AE139" i="4"/>
  <c r="AH137" i="4"/>
  <c r="AE137" i="4"/>
  <c r="AH135" i="4"/>
  <c r="AE135" i="4"/>
  <c r="AH133" i="4"/>
  <c r="AE133" i="4"/>
  <c r="AH131" i="4"/>
  <c r="AE131" i="4"/>
  <c r="AH129" i="4"/>
  <c r="AE129" i="4"/>
  <c r="AH127" i="4"/>
  <c r="AE127" i="4"/>
  <c r="AH125" i="4"/>
  <c r="AE125" i="4"/>
  <c r="AH123" i="4"/>
  <c r="AE123" i="4"/>
  <c r="AH121" i="4"/>
  <c r="AE121" i="4"/>
  <c r="AH119" i="4"/>
  <c r="AE119" i="4"/>
  <c r="AH117" i="4"/>
  <c r="AE117" i="4"/>
  <c r="AH115" i="4"/>
  <c r="AE115" i="4"/>
  <c r="AH113" i="4"/>
  <c r="AE113" i="4"/>
  <c r="AH111" i="4"/>
  <c r="AE111" i="4"/>
  <c r="AH109" i="4"/>
  <c r="AE109" i="4"/>
  <c r="AH107" i="4"/>
  <c r="AE107" i="4"/>
  <c r="AH105" i="4"/>
  <c r="AE105" i="4"/>
  <c r="AH103" i="4"/>
  <c r="AE103" i="4"/>
  <c r="AH101" i="4"/>
  <c r="AE101" i="4"/>
  <c r="AH99" i="4"/>
  <c r="AE99" i="4"/>
  <c r="AH97" i="4"/>
  <c r="AE97" i="4"/>
  <c r="AH95" i="4"/>
  <c r="AE95" i="4"/>
  <c r="AH93" i="4"/>
  <c r="AE93" i="4"/>
  <c r="AH91" i="4"/>
  <c r="AE91" i="4"/>
  <c r="AH89" i="4"/>
  <c r="AE89" i="4"/>
  <c r="AH87" i="4"/>
  <c r="AE87" i="4"/>
  <c r="AH85" i="4"/>
  <c r="AE85" i="4"/>
  <c r="AH83" i="4"/>
  <c r="AE83" i="4"/>
  <c r="AH81" i="4"/>
  <c r="AE81" i="4"/>
  <c r="AH79" i="4"/>
  <c r="AE79" i="4"/>
  <c r="AH77" i="4"/>
  <c r="AE77" i="4"/>
  <c r="AH75" i="4"/>
  <c r="AE75" i="4"/>
  <c r="AH73" i="4"/>
  <c r="AE73" i="4"/>
  <c r="AH71" i="4"/>
  <c r="AE71" i="4"/>
  <c r="AH69" i="4"/>
  <c r="AE69" i="4"/>
  <c r="AH67" i="4"/>
  <c r="AE67" i="4"/>
  <c r="AH65" i="4"/>
  <c r="AE65" i="4"/>
  <c r="AH63" i="4"/>
  <c r="AE63" i="4"/>
  <c r="AH61" i="4"/>
  <c r="AE61" i="4"/>
  <c r="AH59" i="4"/>
  <c r="AE59" i="4"/>
  <c r="AH57" i="4"/>
  <c r="AE57" i="4"/>
  <c r="AH55" i="4"/>
  <c r="AE55" i="4"/>
  <c r="AH53" i="4"/>
  <c r="AE53" i="4"/>
  <c r="AH51" i="4"/>
  <c r="AE51" i="4"/>
  <c r="AH49" i="4"/>
  <c r="AE49" i="4"/>
  <c r="AH47" i="4"/>
  <c r="AE47" i="4"/>
  <c r="AH45" i="4"/>
  <c r="AE45" i="4"/>
  <c r="AH43" i="4"/>
  <c r="AE43" i="4"/>
  <c r="AH41" i="4"/>
  <c r="AE41" i="4"/>
  <c r="AH39" i="4"/>
  <c r="AE39" i="4"/>
  <c r="AH37" i="4"/>
  <c r="AE37" i="4"/>
  <c r="AH35" i="4"/>
  <c r="AE35" i="4"/>
  <c r="H35" i="4"/>
  <c r="F35" i="4" s="1"/>
  <c r="AH33" i="4"/>
  <c r="AE33" i="4"/>
  <c r="H33" i="4"/>
  <c r="F33" i="4"/>
  <c r="C33" i="4"/>
  <c r="AH31" i="4"/>
  <c r="AE31" i="4"/>
  <c r="F31" i="4"/>
  <c r="C31" i="4"/>
  <c r="H37" i="4" l="1"/>
  <c r="C35" i="4"/>
  <c r="H39" i="4" l="1"/>
  <c r="C37" i="4"/>
  <c r="F37" i="4"/>
  <c r="H41" i="4" l="1"/>
  <c r="C39" i="4"/>
  <c r="F39" i="4"/>
  <c r="F41" i="4" l="1"/>
  <c r="C41" i="4"/>
  <c r="H43" i="4"/>
  <c r="C43" i="4" l="1"/>
  <c r="H45" i="4"/>
  <c r="F43" i="4"/>
  <c r="F45" i="4" l="1"/>
  <c r="C45" i="4"/>
  <c r="H47" i="4"/>
  <c r="H49" i="4" l="1"/>
  <c r="F47" i="4"/>
  <c r="C47" i="4"/>
  <c r="H51" i="4" l="1"/>
  <c r="F49" i="4"/>
  <c r="C49" i="4"/>
  <c r="F51" i="4" l="1"/>
  <c r="C51" i="4"/>
  <c r="H53" i="4"/>
  <c r="H55" i="4" l="1"/>
  <c r="C53" i="4"/>
  <c r="F53" i="4"/>
  <c r="H57" i="4" l="1"/>
  <c r="F55" i="4"/>
  <c r="C55" i="4"/>
  <c r="F57" i="4" l="1"/>
  <c r="C57" i="4"/>
  <c r="H59" i="4"/>
  <c r="F59" i="4" l="1"/>
  <c r="C59" i="4"/>
  <c r="H61" i="4"/>
  <c r="C61" i="4" l="1"/>
  <c r="H63" i="4"/>
  <c r="F61" i="4"/>
  <c r="F63" i="4" l="1"/>
  <c r="C63" i="4"/>
  <c r="H65" i="4"/>
  <c r="F65" i="4" l="1"/>
  <c r="C65" i="4"/>
  <c r="H67" i="4"/>
  <c r="F67" i="4" l="1"/>
  <c r="H69" i="4"/>
  <c r="C67" i="4"/>
  <c r="F69" i="4" l="1"/>
  <c r="H71" i="4"/>
  <c r="C69" i="4"/>
  <c r="H73" i="4" l="1"/>
  <c r="F71" i="4"/>
  <c r="C71" i="4"/>
  <c r="H75" i="4" l="1"/>
  <c r="F73" i="4"/>
  <c r="C73" i="4"/>
  <c r="F75" i="4" l="1"/>
  <c r="H77" i="4"/>
  <c r="C75" i="4"/>
  <c r="H79" i="4" l="1"/>
  <c r="C77" i="4"/>
  <c r="F77" i="4"/>
  <c r="F79" i="4" l="1"/>
  <c r="H81" i="4"/>
  <c r="C79" i="4"/>
  <c r="H83" i="4" l="1"/>
  <c r="F81" i="4"/>
  <c r="C81" i="4"/>
  <c r="H85" i="4" l="1"/>
  <c r="F83" i="4"/>
  <c r="C83" i="4"/>
  <c r="F85" i="4" l="1"/>
  <c r="C85" i="4"/>
  <c r="H87" i="4"/>
  <c r="C87" i="4" l="1"/>
  <c r="H89" i="4"/>
  <c r="F87" i="4"/>
  <c r="H91" i="4" l="1"/>
  <c r="F89" i="4"/>
  <c r="C89" i="4"/>
  <c r="C91" i="4" l="1"/>
  <c r="F91" i="4"/>
  <c r="H93" i="4"/>
  <c r="C93" i="4" l="1"/>
  <c r="F93" i="4"/>
  <c r="H95" i="4"/>
  <c r="F95" i="4" l="1"/>
  <c r="H97" i="4"/>
  <c r="C95" i="4"/>
  <c r="H99" i="4" l="1"/>
  <c r="F97" i="4"/>
  <c r="C97" i="4"/>
  <c r="F99" i="4" l="1"/>
  <c r="C99" i="4"/>
  <c r="H101" i="4"/>
  <c r="H103" i="4" l="1"/>
  <c r="F101" i="4"/>
  <c r="C101" i="4"/>
  <c r="H105" i="4" l="1"/>
  <c r="C103" i="4"/>
  <c r="F103" i="4"/>
  <c r="F105" i="4" l="1"/>
  <c r="C105" i="4"/>
  <c r="H107" i="4"/>
  <c r="C107" i="4" l="1"/>
  <c r="H109" i="4"/>
  <c r="F107" i="4"/>
  <c r="H111" i="4" l="1"/>
  <c r="F109" i="4"/>
  <c r="C109" i="4"/>
  <c r="F111" i="4" l="1"/>
  <c r="C111" i="4"/>
  <c r="H113" i="4"/>
  <c r="H115" i="4" l="1"/>
  <c r="F113" i="4"/>
  <c r="C113" i="4"/>
  <c r="H117" i="4" l="1"/>
  <c r="C115" i="4"/>
  <c r="F115" i="4"/>
  <c r="H119" i="4" l="1"/>
  <c r="F117" i="4"/>
  <c r="C117" i="4"/>
  <c r="F119" i="4" l="1"/>
  <c r="H121" i="4"/>
  <c r="C119" i="4"/>
  <c r="C121" i="4" l="1"/>
  <c r="F121" i="4"/>
  <c r="H123" i="4"/>
  <c r="H125" i="4" l="1"/>
  <c r="F123" i="4"/>
  <c r="C123" i="4"/>
  <c r="C125" i="4" l="1"/>
  <c r="H127" i="4"/>
  <c r="F125" i="4"/>
  <c r="F127" i="4" l="1"/>
  <c r="H129" i="4"/>
  <c r="C127" i="4"/>
  <c r="C129" i="4" l="1"/>
  <c r="F129" i="4"/>
  <c r="H131" i="4"/>
  <c r="F131" i="4" l="1"/>
  <c r="H133" i="4"/>
  <c r="C131" i="4"/>
  <c r="H135" i="4" l="1"/>
  <c r="C133" i="4"/>
  <c r="F133" i="4"/>
  <c r="H137" i="4" l="1"/>
  <c r="F135" i="4"/>
  <c r="C135" i="4"/>
  <c r="C137" i="4" l="1"/>
  <c r="F137" i="4"/>
  <c r="H139" i="4"/>
  <c r="H141" i="4" l="1"/>
  <c r="C139" i="4"/>
  <c r="F139" i="4"/>
  <c r="H143" i="4" l="1"/>
  <c r="F141" i="4"/>
  <c r="C141" i="4"/>
  <c r="F143" i="4" l="1"/>
  <c r="C143" i="4"/>
</calcChain>
</file>

<file path=xl/sharedStrings.xml><?xml version="1.0" encoding="utf-8"?>
<sst xmlns="http://schemas.openxmlformats.org/spreadsheetml/2006/main" count="108" uniqueCount="105">
  <si>
    <t>第  ４ ０  回  知  事  杯  争  奪  親  善  交  流</t>
    <rPh sb="0" eb="1">
      <t>ダイ</t>
    </rPh>
    <rPh sb="8" eb="9">
      <t>カイ</t>
    </rPh>
    <rPh sb="11" eb="12">
      <t>チ</t>
    </rPh>
    <rPh sb="14" eb="15">
      <t>コト</t>
    </rPh>
    <rPh sb="17" eb="18">
      <t>ハイ</t>
    </rPh>
    <rPh sb="20" eb="21">
      <t>アラソ</t>
    </rPh>
    <rPh sb="23" eb="24">
      <t>ダッ</t>
    </rPh>
    <rPh sb="26" eb="27">
      <t>オヤ</t>
    </rPh>
    <rPh sb="29" eb="30">
      <t>ゼン</t>
    </rPh>
    <rPh sb="32" eb="33">
      <t>コウ</t>
    </rPh>
    <rPh sb="35" eb="36">
      <t>リュウ</t>
    </rPh>
    <phoneticPr fontId="3"/>
  </si>
  <si>
    <t>少  年  軟  式  野  球  大  会</t>
    <rPh sb="0" eb="1">
      <t>ショウ</t>
    </rPh>
    <rPh sb="3" eb="4">
      <t>トシ</t>
    </rPh>
    <rPh sb="6" eb="7">
      <t>ナン</t>
    </rPh>
    <rPh sb="9" eb="10">
      <t>シキ</t>
    </rPh>
    <rPh sb="12" eb="13">
      <t>ノ</t>
    </rPh>
    <rPh sb="15" eb="16">
      <t>タマ</t>
    </rPh>
    <rPh sb="18" eb="19">
      <t>トモ</t>
    </rPh>
    <rPh sb="21" eb="22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</si>
  <si>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</si>
  <si>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後援：大阪府知事・大阪府教育委員会・大阪府議会議長</t>
    <rPh sb="0" eb="2">
      <t>コウエン</t>
    </rPh>
    <rPh sb="3" eb="6">
      <t>オオサカフ</t>
    </rPh>
    <rPh sb="6" eb="8">
      <t>チジ</t>
    </rPh>
    <rPh sb="9" eb="12">
      <t>オオサカフ</t>
    </rPh>
    <rPh sb="12" eb="14">
      <t>キョウイク</t>
    </rPh>
    <rPh sb="14" eb="17">
      <t>イインカイ</t>
    </rPh>
    <rPh sb="18" eb="20">
      <t>オオサカ</t>
    </rPh>
    <rPh sb="20" eb="21">
      <t>フ</t>
    </rPh>
    <rPh sb="21" eb="23">
      <t>ギカイ</t>
    </rPh>
    <rPh sb="23" eb="25">
      <t>ギチョウ</t>
    </rPh>
    <phoneticPr fontId="3"/>
  </si>
  <si>
    <t xml:space="preserve">  　　四條畷市教育委員会・四條畷市スポーツ少年団</t>
    <rPh sb="4" eb="7">
      <t>シジョウナワテ</t>
    </rPh>
    <rPh sb="7" eb="8">
      <t>シ</t>
    </rPh>
    <rPh sb="8" eb="13">
      <t>キョウイクイインカイ</t>
    </rPh>
    <rPh sb="14" eb="18">
      <t>シジョウナワテシ</t>
    </rPh>
    <rPh sb="22" eb="25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</si>
  <si>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</si>
  <si>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</si>
  <si>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</si>
  <si>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</si>
  <si>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</si>
  <si>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Ｂ　  〃</t>
    <phoneticPr fontId="3"/>
  </si>
  <si>
    <t xml:space="preserve"> Ｃ　  〃</t>
    <phoneticPr fontId="3"/>
  </si>
  <si>
    <t xml:space="preserve"> Ｄ　  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</si>
  <si>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</si>
  <si>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</si>
  <si>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>日　　　程　　　表 　　</t>
    <rPh sb="0" eb="1">
      <t>ヒ</t>
    </rPh>
    <rPh sb="4" eb="5">
      <t>ホド</t>
    </rPh>
    <rPh sb="8" eb="9">
      <t>オモテ</t>
    </rPh>
    <phoneticPr fontId="3"/>
  </si>
  <si>
    <t>０９時００分～</t>
    <rPh sb="2" eb="3">
      <t>ジ</t>
    </rPh>
    <rPh sb="5" eb="6">
      <t>フン</t>
    </rPh>
    <phoneticPr fontId="3"/>
  </si>
  <si>
    <t>①</t>
    <phoneticPr fontId="3"/>
  </si>
  <si>
    <t xml:space="preserve"> ０８時３０分～</t>
    <rPh sb="3" eb="4">
      <t>ジ</t>
    </rPh>
    <rPh sb="6" eb="7">
      <t>フン</t>
    </rPh>
    <phoneticPr fontId="3"/>
  </si>
  <si>
    <t>Ａ</t>
    <phoneticPr fontId="3"/>
  </si>
  <si>
    <t>青少年Ｇ</t>
    <rPh sb="0" eb="3">
      <t>セイショウネン</t>
    </rPh>
    <phoneticPr fontId="3"/>
  </si>
  <si>
    <t>小　林</t>
    <rPh sb="0" eb="1">
      <t>コ</t>
    </rPh>
    <rPh sb="2" eb="3">
      <t>ハヤシ</t>
    </rPh>
    <phoneticPr fontId="3"/>
  </si>
  <si>
    <t>(  090  -  9546  -  2365  )</t>
    <phoneticPr fontId="3"/>
  </si>
  <si>
    <t>Ｂ</t>
    <phoneticPr fontId="3"/>
  </si>
  <si>
    <t>忍ケ丘小</t>
    <rPh sb="0" eb="1">
      <t>シノブ</t>
    </rPh>
    <rPh sb="2" eb="3">
      <t>オカ</t>
    </rPh>
    <rPh sb="3" eb="4">
      <t>コ</t>
    </rPh>
    <phoneticPr fontId="3"/>
  </si>
  <si>
    <t>上　田</t>
    <rPh sb="0" eb="1">
      <t>ウエ</t>
    </rPh>
    <rPh sb="2" eb="3">
      <t>タ</t>
    </rPh>
    <phoneticPr fontId="3"/>
  </si>
  <si>
    <t>(  090  -  8791  -  6939  )</t>
    <phoneticPr fontId="3"/>
  </si>
  <si>
    <t>日程等の確認は　運営担当　小林　迄</t>
    <rPh sb="0" eb="2">
      <t>ニッテイ</t>
    </rPh>
    <rPh sb="2" eb="3">
      <t>トウ</t>
    </rPh>
    <rPh sb="4" eb="6">
      <t>カクニン</t>
    </rPh>
    <rPh sb="8" eb="10">
      <t>ウンエイ</t>
    </rPh>
    <rPh sb="10" eb="12">
      <t>タントウ</t>
    </rPh>
    <rPh sb="13" eb="15">
      <t>コバヤシ</t>
    </rPh>
    <rPh sb="16" eb="17">
      <t>マデ</t>
    </rPh>
    <phoneticPr fontId="3"/>
  </si>
  <si>
    <t>１０時３０分～</t>
    <rPh sb="2" eb="3">
      <t>ジ</t>
    </rPh>
    <rPh sb="5" eb="6">
      <t>フン</t>
    </rPh>
    <phoneticPr fontId="3"/>
  </si>
  <si>
    <t>②</t>
    <phoneticPr fontId="3"/>
  </si>
  <si>
    <t xml:space="preserve"> １０時００分～</t>
    <rPh sb="3" eb="4">
      <t>ジ</t>
    </rPh>
    <rPh sb="6" eb="7">
      <t>フン</t>
    </rPh>
    <phoneticPr fontId="3"/>
  </si>
  <si>
    <t>Ｃ</t>
    <phoneticPr fontId="3"/>
  </si>
  <si>
    <t>岡部小</t>
    <rPh sb="0" eb="2">
      <t>オカベ</t>
    </rPh>
    <rPh sb="2" eb="3">
      <t>コ</t>
    </rPh>
    <phoneticPr fontId="3"/>
  </si>
  <si>
    <t>武  田</t>
    <rPh sb="0" eb="1">
      <t>タケ</t>
    </rPh>
    <rPh sb="3" eb="4">
      <t>タ</t>
    </rPh>
    <phoneticPr fontId="3"/>
  </si>
  <si>
    <t>(  090  -  3490  -  8898  )</t>
    <phoneticPr fontId="3"/>
  </si>
  <si>
    <t>１２時００分～</t>
    <rPh sb="2" eb="3">
      <t>ジ</t>
    </rPh>
    <rPh sb="5" eb="6">
      <t>フン</t>
    </rPh>
    <phoneticPr fontId="3"/>
  </si>
  <si>
    <t>③</t>
    <phoneticPr fontId="3"/>
  </si>
  <si>
    <t xml:space="preserve"> １１時３０分～</t>
    <rPh sb="3" eb="4">
      <t>ジ</t>
    </rPh>
    <rPh sb="6" eb="7">
      <t>フン</t>
    </rPh>
    <phoneticPr fontId="3"/>
  </si>
  <si>
    <t>Ｄ</t>
    <phoneticPr fontId="3"/>
  </si>
  <si>
    <t>畷小</t>
    <rPh sb="0" eb="1">
      <t>ナワテ</t>
    </rPh>
    <rPh sb="1" eb="2">
      <t>コ</t>
    </rPh>
    <phoneticPr fontId="3"/>
  </si>
  <si>
    <t>原　田</t>
    <rPh sb="0" eb="1">
      <t>ハラ</t>
    </rPh>
    <rPh sb="2" eb="3">
      <t>タ</t>
    </rPh>
    <phoneticPr fontId="3"/>
  </si>
  <si>
    <t>(  080  -  3832  -  2948  )</t>
    <phoneticPr fontId="3"/>
  </si>
  <si>
    <t xml:space="preserve">  ＴＥＬ/FＡＸ 　０７２－８７９－３２６８　</t>
    <phoneticPr fontId="3"/>
  </si>
  <si>
    <t>Ｅ</t>
    <phoneticPr fontId="3"/>
  </si>
  <si>
    <t>東小</t>
    <rPh sb="0" eb="1">
      <t>ヒガシ</t>
    </rPh>
    <rPh sb="1" eb="2">
      <t>コ</t>
    </rPh>
    <phoneticPr fontId="3"/>
  </si>
  <si>
    <t>原　本</t>
    <rPh sb="0" eb="1">
      <t>ハラ</t>
    </rPh>
    <rPh sb="2" eb="3">
      <t>ホン</t>
    </rPh>
    <phoneticPr fontId="3"/>
  </si>
  <si>
    <t>１３時３０分～</t>
    <rPh sb="2" eb="3">
      <t>ジ</t>
    </rPh>
    <rPh sb="5" eb="6">
      <t>フン</t>
    </rPh>
    <phoneticPr fontId="3"/>
  </si>
  <si>
    <t>④</t>
    <phoneticPr fontId="3"/>
  </si>
  <si>
    <t xml:space="preserve"> １３時００分～</t>
    <rPh sb="3" eb="4">
      <t>ジ</t>
    </rPh>
    <rPh sb="6" eb="7">
      <t>フン</t>
    </rPh>
    <phoneticPr fontId="3"/>
  </si>
  <si>
    <t xml:space="preserve">   携　    帯　　０９０－９５４６－２３６５</t>
    <rPh sb="3" eb="4">
      <t>タズサ</t>
    </rPh>
    <rPh sb="9" eb="10">
      <t>オビ</t>
    </rPh>
    <phoneticPr fontId="3"/>
  </si>
  <si>
    <t>Ｈ</t>
    <phoneticPr fontId="3"/>
  </si>
  <si>
    <t>くすのき小</t>
    <rPh sb="4" eb="5">
      <t>コ</t>
    </rPh>
    <phoneticPr fontId="3"/>
  </si>
  <si>
    <t>先　中</t>
    <rPh sb="0" eb="1">
      <t>サキ</t>
    </rPh>
    <rPh sb="2" eb="3">
      <t>ナカ</t>
    </rPh>
    <phoneticPr fontId="3"/>
  </si>
  <si>
    <t>(  090  -  3928  -  9782  )</t>
    <phoneticPr fontId="3"/>
  </si>
  <si>
    <t>１５時００分～</t>
    <rPh sb="2" eb="3">
      <t>ジ</t>
    </rPh>
    <rPh sb="5" eb="6">
      <t>フン</t>
    </rPh>
    <phoneticPr fontId="3"/>
  </si>
  <si>
    <t>⑤</t>
    <phoneticPr fontId="3"/>
  </si>
  <si>
    <t xml:space="preserve"> １４時３０分～</t>
    <rPh sb="3" eb="4">
      <t>ジ</t>
    </rPh>
    <rPh sb="6" eb="7">
      <t>フン</t>
    </rPh>
    <phoneticPr fontId="3"/>
  </si>
  <si>
    <t>Ｊ</t>
    <phoneticPr fontId="3"/>
  </si>
  <si>
    <t>田原小</t>
    <rPh sb="0" eb="2">
      <t>タハラ</t>
    </rPh>
    <rPh sb="2" eb="3">
      <t>コ</t>
    </rPh>
    <phoneticPr fontId="3"/>
  </si>
  <si>
    <t>宮　崎</t>
    <rPh sb="0" eb="1">
      <t>ミヤ</t>
    </rPh>
    <rPh sb="2" eb="3">
      <t>ザキ</t>
    </rPh>
    <phoneticPr fontId="3"/>
  </si>
  <si>
    <t>(  090  -  5976  -  1073  )</t>
    <phoneticPr fontId="3"/>
  </si>
  <si>
    <t xml:space="preserve"> Ｅ-mail   :   fkdok405@cwk.zaq.ne.jp</t>
    <phoneticPr fontId="3"/>
  </si>
  <si>
    <t>北</t>
    <rPh sb="0" eb="1">
      <t>キタ</t>
    </rPh>
    <phoneticPr fontId="3"/>
  </si>
  <si>
    <t>北谷公園Ｇ</t>
    <rPh sb="0" eb="2">
      <t>キタダニ</t>
    </rPh>
    <rPh sb="2" eb="4">
      <t>コウエン</t>
    </rPh>
    <phoneticPr fontId="3"/>
  </si>
  <si>
    <t>〃</t>
    <phoneticPr fontId="3"/>
  </si>
  <si>
    <t>⑥</t>
    <phoneticPr fontId="3"/>
  </si>
  <si>
    <t xml:space="preserve"> １６時００分～</t>
    <rPh sb="3" eb="4">
      <t>ジ</t>
    </rPh>
    <rPh sb="6" eb="7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</si>
  <si>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</si>
  <si>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</si>
  <si>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</si>
  <si>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</si>
  <si>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</si>
  <si>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</si>
  <si>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</si>
  <si>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</si>
  <si>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</si>
  <si>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</si>
  <si>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</si>
  <si>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</si>
  <si>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</si>
  <si>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</si>
  <si>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</si>
  <si>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１１/１７　Ａ　１</t>
    <phoneticPr fontId="3"/>
  </si>
  <si>
    <t>(  090  -  6735  -  3454  )</t>
    <phoneticPr fontId="3"/>
  </si>
  <si>
    <t>１１/１７　Ａ　２</t>
    <phoneticPr fontId="3"/>
  </si>
  <si>
    <t>１１/１６（土）　北　⑤</t>
    <rPh sb="6" eb="7">
      <t>ツチ</t>
    </rPh>
    <rPh sb="9" eb="10">
      <t>キタ</t>
    </rPh>
    <phoneticPr fontId="3"/>
  </si>
  <si>
    <t>１１/３０（土）　北　２</t>
    <rPh sb="6" eb="7">
      <t>ツチ</t>
    </rPh>
    <rPh sb="9" eb="10">
      <t>キタ</t>
    </rPh>
    <phoneticPr fontId="3"/>
  </si>
  <si>
    <t>１１/１７　Ａ　５</t>
    <phoneticPr fontId="3"/>
  </si>
  <si>
    <t>１１/２３（祝）　Ａ　２</t>
    <rPh sb="6" eb="7">
      <t>シュク</t>
    </rPh>
    <phoneticPr fontId="3"/>
  </si>
  <si>
    <t>１１/２３（祝）　Ａ　④</t>
    <rPh sb="6" eb="7">
      <t>シュク</t>
    </rPh>
    <phoneticPr fontId="3"/>
  </si>
  <si>
    <t>１１/１６（土）　北　④</t>
    <rPh sb="6" eb="7">
      <t>ツチ</t>
    </rPh>
    <rPh sb="9" eb="10">
      <t>キタ</t>
    </rPh>
    <phoneticPr fontId="3"/>
  </si>
  <si>
    <t>親善リーグ</t>
    <rPh sb="0" eb="2">
      <t>シンゼン</t>
    </rPh>
    <phoneticPr fontId="3"/>
  </si>
  <si>
    <t>１１/２３（祝）　北　１</t>
    <rPh sb="6" eb="7">
      <t>シュク</t>
    </rPh>
    <rPh sb="9" eb="10">
      <t>キタ</t>
    </rPh>
    <phoneticPr fontId="3"/>
  </si>
  <si>
    <t>１１/１７　Ａ　４</t>
    <phoneticPr fontId="3"/>
  </si>
  <si>
    <t>１１/２４　Ａ　⑤</t>
    <phoneticPr fontId="3"/>
  </si>
  <si>
    <t>１１/１６（土）　北　②</t>
    <rPh sb="6" eb="7">
      <t>ツチ</t>
    </rPh>
    <rPh sb="9" eb="10">
      <t>キタ</t>
    </rPh>
    <phoneticPr fontId="3"/>
  </si>
  <si>
    <t>１１/１６（土）　北　③</t>
    <rPh sb="6" eb="7">
      <t>ツチ</t>
    </rPh>
    <rPh sb="9" eb="10">
      <t>キタ</t>
    </rPh>
    <phoneticPr fontId="3"/>
  </si>
  <si>
    <t>１１/２４　Ａ　④</t>
    <phoneticPr fontId="3"/>
  </si>
  <si>
    <t>１１/２４　北　⑤</t>
    <rPh sb="6" eb="7">
      <t>キタ</t>
    </rPh>
    <phoneticPr fontId="3"/>
  </si>
  <si>
    <t xml:space="preserve">  　　　　　　　　　　　　　　　　　【 　１　１ 月　１　２　 日　現　在  】　</t>
    <rPh sb="26" eb="27">
      <t>ツキ</t>
    </rPh>
    <rPh sb="33" eb="34">
      <t>ヒ</t>
    </rPh>
    <rPh sb="35" eb="36">
      <t>ゲン</t>
    </rPh>
    <rPh sb="37" eb="38">
      <t>ザイ</t>
    </rPh>
    <phoneticPr fontId="3"/>
  </si>
  <si>
    <t>１２/０１　Ａ　⑤</t>
    <phoneticPr fontId="3"/>
  </si>
  <si>
    <t>１１/２４　北　③</t>
    <rPh sb="6" eb="7">
      <t>キタ</t>
    </rPh>
    <phoneticPr fontId="3"/>
  </si>
  <si>
    <t>１１/１７　Ａ　３</t>
    <phoneticPr fontId="3"/>
  </si>
  <si>
    <t>１２/１５　Ａ　１</t>
    <phoneticPr fontId="3"/>
  </si>
  <si>
    <t>11/３０（土）　北　３</t>
    <rPh sb="6" eb="7">
      <t>ツチ</t>
    </rPh>
    <rPh sb="9" eb="10">
      <t>キタ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</si>
</sst>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38"/>
      <name val="AR明朝体U"/>
      <family val="1"/>
      <charset val="128"/>
    </font>
    <font>
      <sz val="48"/>
      <color rgb="FF0070C0"/>
      <name val="HGP明朝E"/>
      <family val="1"/>
      <charset val="128"/>
    </font>
    <font>
      <b/>
      <sz val="36"/>
      <name val="ＤＨＰ平成明朝体W7"/>
      <family val="3"/>
      <charset val="128"/>
    </font>
    <font>
      <b/>
      <sz val="48"/>
      <color rgb="FFFF0000"/>
      <name val="HGP明朝E"/>
      <family val="1"/>
      <charset val="128"/>
    </font>
    <font>
      <sz val="28"/>
      <color rgb="FF0070C0"/>
      <name val="AR明朝体U"/>
      <family val="1"/>
      <charset val="128"/>
    </font>
    <font>
      <sz val="24"/>
      <color rgb="FF0070C0"/>
      <name val="HGP明朝E"/>
      <family val="1"/>
      <charset val="128"/>
    </font>
    <font>
      <b/>
      <sz val="36"/>
      <name val="HGP明朝E"/>
      <family val="1"/>
      <charset val="128"/>
    </font>
    <font>
      <b/>
      <sz val="30"/>
      <name val="HGP明朝E"/>
      <family val="1"/>
      <charset val="128"/>
    </font>
    <font>
      <b/>
      <sz val="38"/>
      <name val="HGP明朝E"/>
      <family val="1"/>
      <charset val="128"/>
    </font>
    <font>
      <b/>
      <sz val="40"/>
      <name val="HGP明朝E"/>
      <family val="1"/>
      <charset val="128"/>
    </font>
    <font>
      <b/>
      <sz val="48"/>
      <name val="HGP明朝E"/>
      <family val="1"/>
      <charset val="128"/>
    </font>
    <font>
      <b/>
      <sz val="50"/>
      <name val="HGP明朝E"/>
      <family val="1"/>
      <charset val="128"/>
    </font>
    <font>
      <sz val="48"/>
      <name val="HGP明朝E"/>
      <family val="1"/>
      <charset val="128"/>
    </font>
    <font>
      <b/>
      <sz val="31"/>
      <name val="AR明朝体U"/>
      <family val="1"/>
      <charset val="128"/>
    </font>
    <font>
      <b/>
      <sz val="11"/>
      <name val="HGP明朝E"/>
      <family val="1"/>
      <charset val="128"/>
    </font>
    <font>
      <b/>
      <sz val="28"/>
      <name val="AR明朝体U"/>
      <family val="1"/>
      <charset val="128"/>
    </font>
    <font>
      <b/>
      <sz val="26"/>
      <name val="HGP明朝E"/>
      <family val="1"/>
      <charset val="128"/>
    </font>
    <font>
      <b/>
      <sz val="18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sz val="40"/>
      <name val="HGP明朝E"/>
      <family val="1"/>
      <charset val="128"/>
    </font>
    <font>
      <sz val="22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26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ＤＨＰ平成明朝体W7"/>
      <family val="3"/>
      <charset val="128"/>
    </font>
    <font>
      <sz val="14"/>
      <name val="HGP明朝E"/>
      <family val="1"/>
      <charset val="128"/>
    </font>
    <font>
      <sz val="36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36"/>
      <name val="AR明朝体U"/>
      <family val="1"/>
      <charset val="128"/>
    </font>
    <font>
      <sz val="32"/>
      <name val="AR明朝体U"/>
      <family val="1"/>
      <charset val="128"/>
    </font>
    <font>
      <sz val="30"/>
      <name val="AR明朝体U"/>
      <family val="1"/>
      <charset val="128"/>
    </font>
    <font>
      <sz val="28"/>
      <name val="AR明朝体U"/>
      <family val="1"/>
      <charset val="128"/>
    </font>
    <font>
      <sz val="32"/>
      <name val="HGP明朝E"/>
      <family val="1"/>
      <charset val="128"/>
    </font>
    <font>
      <b/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sz val="11"/>
      <name val="AR明朝体U"/>
      <family val="1"/>
      <charset val="128"/>
    </font>
    <font>
      <b/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2"/>
      <name val="HGP明朝E"/>
      <family val="1"/>
      <charset val="128"/>
    </font>
    <font>
      <b/>
      <sz val="14"/>
      <name val="HGP明朝E"/>
      <family val="1"/>
      <charset val="128"/>
    </font>
    <font>
      <sz val="24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6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7" fillId="0" borderId="0">
      <alignment vertical="center"/>
    </xf>
    <xf numFmtId="6" fontId="1" fillId="0" borderId="0" applyFont="0" applyFill="0" applyBorder="0" applyAlignment="0" applyProtection="0"/>
  </cellStyleXfs>
  <cellXfs count="59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1" applyFont="1" applyAlignment="1"/>
    <xf numFmtId="0" fontId="2" fillId="0" borderId="0" xfId="1" applyFont="1" applyAlignment="1"/>
    <xf numFmtId="0" fontId="6" fillId="0" borderId="0" xfId="1" applyFont="1" applyAlignment="1">
      <alignment horizontal="distributed"/>
    </xf>
    <xf numFmtId="0" fontId="10" fillId="0" borderId="0" xfId="1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1" applyFont="1">
      <alignment vertical="center"/>
    </xf>
    <xf numFmtId="0" fontId="16" fillId="0" borderId="0" xfId="0" applyFont="1" applyAlignment="1">
      <alignment vertical="center"/>
    </xf>
    <xf numFmtId="0" fontId="19" fillId="0" borderId="0" xfId="1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1" applyFont="1">
      <alignment vertical="center"/>
    </xf>
    <xf numFmtId="0" fontId="21" fillId="0" borderId="0" xfId="1" applyFo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5" fillId="2" borderId="0" xfId="0" applyNumberFormat="1" applyFont="1" applyFill="1" applyAlignment="1">
      <alignment vertical="center"/>
    </xf>
    <xf numFmtId="49" fontId="24" fillId="0" borderId="20" xfId="0" applyNumberFormat="1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0" borderId="27" xfId="0" applyFont="1" applyBorder="1" applyAlignment="1">
      <alignment vertical="center"/>
    </xf>
    <xf numFmtId="56" fontId="5" fillId="2" borderId="0" xfId="0" applyNumberFormat="1" applyFont="1" applyFill="1" applyAlignment="1">
      <alignment horizontal="center" vertical="center"/>
    </xf>
    <xf numFmtId="0" fontId="29" fillId="2" borderId="0" xfId="0" applyFont="1" applyFill="1"/>
    <xf numFmtId="0" fontId="2" fillId="2" borderId="0" xfId="0" applyFont="1" applyFill="1"/>
    <xf numFmtId="0" fontId="5" fillId="0" borderId="28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51" xfId="0" applyFont="1" applyBorder="1"/>
    <xf numFmtId="0" fontId="2" fillId="2" borderId="34" xfId="0" applyFont="1" applyFill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54" xfId="0" applyFont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0" borderId="58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5" fillId="2" borderId="19" xfId="0" applyFont="1" applyFill="1" applyBorder="1"/>
    <xf numFmtId="0" fontId="32" fillId="2" borderId="0" xfId="0" applyFont="1" applyFill="1"/>
    <xf numFmtId="0" fontId="32" fillId="2" borderId="0" xfId="0" applyFont="1" applyFill="1" applyAlignment="1">
      <alignment horizontal="center"/>
    </xf>
    <xf numFmtId="0" fontId="2" fillId="0" borderId="53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9" fillId="2" borderId="0" xfId="0" applyFont="1" applyFill="1" applyAlignment="1">
      <alignment horizontal="center"/>
    </xf>
    <xf numFmtId="0" fontId="2" fillId="0" borderId="65" xfId="0" applyFont="1" applyBorder="1" applyAlignment="1">
      <alignment vertical="center"/>
    </xf>
    <xf numFmtId="49" fontId="5" fillId="0" borderId="20" xfId="0" applyNumberFormat="1" applyFont="1" applyBorder="1"/>
    <xf numFmtId="0" fontId="33" fillId="2" borderId="0" xfId="0" applyFont="1" applyFill="1" applyAlignment="1">
      <alignment horizontal="right"/>
    </xf>
    <xf numFmtId="0" fontId="5" fillId="2" borderId="0" xfId="0" applyFont="1" applyFill="1"/>
    <xf numFmtId="49" fontId="24" fillId="0" borderId="0" xfId="0" applyNumberFormat="1" applyFont="1" applyAlignment="1">
      <alignment vertical="center"/>
    </xf>
    <xf numFmtId="0" fontId="25" fillId="2" borderId="33" xfId="0" applyFont="1" applyFill="1" applyBorder="1" applyAlignment="1">
      <alignment vertical="center"/>
    </xf>
    <xf numFmtId="0" fontId="26" fillId="0" borderId="33" xfId="0" applyFont="1" applyBorder="1" applyAlignment="1">
      <alignment vertical="center"/>
    </xf>
    <xf numFmtId="0" fontId="5" fillId="0" borderId="5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2" borderId="0" xfId="0" applyFont="1" applyFill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5" fillId="2" borderId="0" xfId="0" applyFont="1" applyFill="1" applyAlignment="1">
      <alignment horizontal="center" vertical="center"/>
    </xf>
    <xf numFmtId="49" fontId="5" fillId="0" borderId="0" xfId="0" applyNumberFormat="1" applyFont="1"/>
    <xf numFmtId="0" fontId="25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67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67" xfId="0" applyFont="1" applyBorder="1" applyAlignment="1">
      <alignment vertical="center"/>
    </xf>
    <xf numFmtId="0" fontId="2" fillId="0" borderId="67" xfId="0" applyFont="1" applyBorder="1"/>
    <xf numFmtId="0" fontId="36" fillId="0" borderId="0" xfId="0" applyFont="1" applyAlignment="1">
      <alignment vertical="center"/>
    </xf>
    <xf numFmtId="0" fontId="37" fillId="0" borderId="68" xfId="0" applyFont="1" applyBorder="1" applyAlignment="1">
      <alignment horizontal="center" vertical="center"/>
    </xf>
    <xf numFmtId="0" fontId="35" fillId="0" borderId="69" xfId="0" applyFont="1" applyBorder="1" applyAlignment="1">
      <alignment vertical="center"/>
    </xf>
    <xf numFmtId="0" fontId="2" fillId="0" borderId="69" xfId="0" applyFont="1" applyBorder="1" applyAlignment="1">
      <alignment vertical="center"/>
    </xf>
    <xf numFmtId="0" fontId="2" fillId="0" borderId="69" xfId="0" applyFont="1" applyBorder="1"/>
    <xf numFmtId="0" fontId="16" fillId="0" borderId="69" xfId="0" applyFont="1" applyBorder="1" applyAlignment="1">
      <alignment vertical="center"/>
    </xf>
    <xf numFmtId="0" fontId="35" fillId="0" borderId="70" xfId="0" applyFont="1" applyBorder="1" applyAlignment="1">
      <alignment vertical="center"/>
    </xf>
    <xf numFmtId="0" fontId="2" fillId="0" borderId="68" xfId="0" applyFont="1" applyBorder="1"/>
    <xf numFmtId="0" fontId="38" fillId="0" borderId="0" xfId="0" applyFont="1" applyAlignment="1">
      <alignment horizontal="left"/>
    </xf>
    <xf numFmtId="0" fontId="2" fillId="0" borderId="68" xfId="0" applyFont="1" applyBorder="1" applyAlignment="1">
      <alignment vertical="center"/>
    </xf>
    <xf numFmtId="0" fontId="39" fillId="0" borderId="6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7" xfId="0" applyFont="1" applyBorder="1" applyAlignment="1">
      <alignment vertical="center"/>
    </xf>
    <xf numFmtId="0" fontId="16" fillId="0" borderId="68" xfId="0" applyFont="1" applyBorder="1" applyAlignment="1">
      <alignment vertical="center"/>
    </xf>
    <xf numFmtId="0" fontId="40" fillId="0" borderId="0" xfId="1" applyFont="1">
      <alignment vertical="center"/>
    </xf>
    <xf numFmtId="0" fontId="38" fillId="0" borderId="68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7" fillId="0" borderId="0" xfId="1" applyAlignment="1"/>
    <xf numFmtId="0" fontId="35" fillId="0" borderId="0" xfId="1" applyFont="1">
      <alignment vertical="center"/>
    </xf>
    <xf numFmtId="0" fontId="45" fillId="0" borderId="0" xfId="0" applyFont="1" applyAlignment="1">
      <alignment vertical="center"/>
    </xf>
    <xf numFmtId="0" fontId="47" fillId="0" borderId="68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/>
    <xf numFmtId="0" fontId="40" fillId="0" borderId="6" xfId="1" applyFont="1" applyBorder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40" fillId="0" borderId="68" xfId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horizontal="center" vertical="center"/>
    </xf>
    <xf numFmtId="0" fontId="40" fillId="0" borderId="84" xfId="1" applyFont="1" applyBorder="1" applyAlignment="1">
      <alignment horizontal="center" vertical="center"/>
    </xf>
    <xf numFmtId="0" fontId="40" fillId="0" borderId="67" xfId="1" applyFont="1" applyBorder="1" applyAlignment="1">
      <alignment horizontal="center" vertical="center"/>
    </xf>
    <xf numFmtId="0" fontId="40" fillId="0" borderId="85" xfId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0" fillId="0" borderId="0" xfId="0" applyFont="1" applyAlignment="1">
      <alignment horizontal="distributed" vertical="center"/>
    </xf>
    <xf numFmtId="0" fontId="50" fillId="0" borderId="0" xfId="0" applyFont="1" applyAlignment="1">
      <alignment horizontal="center" vertical="center"/>
    </xf>
    <xf numFmtId="0" fontId="2" fillId="0" borderId="89" xfId="0" applyFont="1" applyBorder="1"/>
    <xf numFmtId="0" fontId="6" fillId="0" borderId="67" xfId="0" applyFont="1" applyBorder="1" applyAlignment="1">
      <alignment horizontal="distributed"/>
    </xf>
    <xf numFmtId="0" fontId="16" fillId="0" borderId="90" xfId="0" applyFont="1" applyBorder="1" applyAlignment="1">
      <alignment vertical="center"/>
    </xf>
    <xf numFmtId="0" fontId="2" fillId="0" borderId="90" xfId="0" applyFont="1" applyBorder="1"/>
    <xf numFmtId="0" fontId="16" fillId="0" borderId="67" xfId="0" applyFont="1" applyBorder="1" applyAlignment="1">
      <alignment vertical="center"/>
    </xf>
    <xf numFmtId="0" fontId="5" fillId="0" borderId="67" xfId="0" applyFont="1" applyBorder="1"/>
    <xf numFmtId="0" fontId="2" fillId="0" borderId="85" xfId="0" applyFont="1" applyBorder="1"/>
    <xf numFmtId="0" fontId="16" fillId="0" borderId="0" xfId="0" applyFont="1" applyAlignment="1">
      <alignment horizontal="center" vertical="center"/>
    </xf>
    <xf numFmtId="0" fontId="51" fillId="0" borderId="0" xfId="0" applyFont="1" applyAlignment="1">
      <alignment horizontal="distributed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12" fillId="0" borderId="0" xfId="0" applyFont="1" applyAlignment="1">
      <alignment horizontal="center" vertic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53" xfId="0" applyFont="1" applyBorder="1"/>
    <xf numFmtId="0" fontId="54" fillId="0" borderId="68" xfId="0" applyFont="1" applyBorder="1"/>
    <xf numFmtId="0" fontId="56" fillId="0" borderId="0" xfId="0" applyFont="1"/>
    <xf numFmtId="0" fontId="55" fillId="0" borderId="91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68" xfId="0" applyFont="1" applyBorder="1" applyAlignment="1">
      <alignment vertical="center"/>
    </xf>
    <xf numFmtId="0" fontId="56" fillId="0" borderId="91" xfId="0" applyFont="1" applyBorder="1"/>
    <xf numFmtId="0" fontId="55" fillId="0" borderId="93" xfId="0" applyFont="1" applyBorder="1" applyAlignment="1">
      <alignment horizontal="left" vertical="center"/>
    </xf>
    <xf numFmtId="0" fontId="55" fillId="0" borderId="94" xfId="0" applyFont="1" applyBorder="1" applyAlignment="1">
      <alignment horizontal="left" vertical="center"/>
    </xf>
    <xf numFmtId="0" fontId="59" fillId="0" borderId="68" xfId="0" applyFont="1" applyBorder="1" applyAlignment="1">
      <alignment vertical="center"/>
    </xf>
    <xf numFmtId="0" fontId="55" fillId="0" borderId="92" xfId="0" applyFont="1" applyBorder="1" applyAlignment="1">
      <alignment horizontal="center" vertical="center"/>
    </xf>
    <xf numFmtId="0" fontId="55" fillId="0" borderId="61" xfId="0" applyFont="1" applyBorder="1" applyAlignment="1">
      <alignment horizontal="left" vertical="center"/>
    </xf>
    <xf numFmtId="0" fontId="55" fillId="0" borderId="53" xfId="0" applyFont="1" applyBorder="1" applyAlignment="1">
      <alignment horizontal="left" vertical="center"/>
    </xf>
    <xf numFmtId="0" fontId="55" fillId="0" borderId="53" xfId="0" applyFont="1" applyBorder="1" applyAlignment="1">
      <alignment horizontal="center" vertical="center"/>
    </xf>
    <xf numFmtId="0" fontId="60" fillId="0" borderId="53" xfId="0" applyFont="1" applyBorder="1"/>
    <xf numFmtId="0" fontId="60" fillId="0" borderId="96" xfId="0" applyFont="1" applyBorder="1"/>
    <xf numFmtId="0" fontId="60" fillId="0" borderId="61" xfId="0" applyFont="1" applyBorder="1"/>
    <xf numFmtId="0" fontId="55" fillId="0" borderId="94" xfId="0" applyFont="1" applyBorder="1" applyAlignment="1">
      <alignment horizontal="center" vertical="center"/>
    </xf>
    <xf numFmtId="0" fontId="60" fillId="0" borderId="0" xfId="0" applyFont="1"/>
    <xf numFmtId="0" fontId="60" fillId="0" borderId="91" xfId="0" applyFont="1" applyBorder="1"/>
    <xf numFmtId="0" fontId="60" fillId="0" borderId="53" xfId="0" applyFont="1" applyBorder="1" applyAlignment="1">
      <alignment vertical="center"/>
    </xf>
    <xf numFmtId="0" fontId="60" fillId="0" borderId="94" xfId="0" applyFont="1" applyBorder="1" applyAlignment="1">
      <alignment vertical="center"/>
    </xf>
    <xf numFmtId="0" fontId="60" fillId="0" borderId="0" xfId="0" applyFont="1" applyAlignment="1">
      <alignment vertical="center"/>
    </xf>
    <xf numFmtId="0" fontId="60" fillId="0" borderId="66" xfId="0" applyFont="1" applyBorder="1"/>
    <xf numFmtId="0" fontId="54" fillId="0" borderId="58" xfId="0" applyFont="1" applyBorder="1"/>
    <xf numFmtId="0" fontId="54" fillId="0" borderId="58" xfId="0" applyFont="1" applyBorder="1" applyAlignment="1">
      <alignment horizontal="center"/>
    </xf>
    <xf numFmtId="0" fontId="54" fillId="0" borderId="67" xfId="0" applyFont="1" applyBorder="1"/>
    <xf numFmtId="0" fontId="12" fillId="0" borderId="0" xfId="0" applyFont="1" applyAlignment="1">
      <alignment horizontal="center" vertical="top"/>
    </xf>
    <xf numFmtId="0" fontId="61" fillId="0" borderId="0" xfId="0" applyFont="1" applyAlignment="1">
      <alignment vertical="center"/>
    </xf>
    <xf numFmtId="0" fontId="61" fillId="0" borderId="67" xfId="0" applyFont="1" applyBorder="1" applyAlignment="1">
      <alignment vertical="center"/>
    </xf>
    <xf numFmtId="0" fontId="54" fillId="0" borderId="85" xfId="0" applyFont="1" applyBorder="1"/>
    <xf numFmtId="0" fontId="54" fillId="0" borderId="69" xfId="0" applyFont="1" applyBorder="1"/>
    <xf numFmtId="0" fontId="6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3" borderId="27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8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26" fillId="3" borderId="27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26" fillId="3" borderId="28" xfId="0" applyFont="1" applyFill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49" fontId="30" fillId="0" borderId="26" xfId="0" applyNumberFormat="1" applyFont="1" applyBorder="1" applyAlignment="1">
      <alignment vertical="center"/>
    </xf>
    <xf numFmtId="49" fontId="30" fillId="0" borderId="0" xfId="0" applyNumberFormat="1" applyFont="1" applyAlignment="1">
      <alignment vertical="center"/>
    </xf>
    <xf numFmtId="0" fontId="2" fillId="0" borderId="9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30" fillId="0" borderId="25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4" fillId="0" borderId="0" xfId="0" applyFont="1"/>
    <xf numFmtId="0" fontId="31" fillId="0" borderId="0" xfId="0" applyFont="1" applyAlignment="1">
      <alignment horizontal="center"/>
    </xf>
    <xf numFmtId="49" fontId="30" fillId="0" borderId="103" xfId="0" applyNumberFormat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7" fillId="0" borderId="102" xfId="0" applyFont="1" applyBorder="1" applyAlignment="1">
      <alignment horizontal="center" vertical="center"/>
    </xf>
    <xf numFmtId="49" fontId="30" fillId="0" borderId="104" xfId="0" applyNumberFormat="1" applyFont="1" applyBorder="1" applyAlignment="1">
      <alignment vertical="center"/>
    </xf>
    <xf numFmtId="49" fontId="30" fillId="0" borderId="102" xfId="0" applyNumberFormat="1" applyFont="1" applyBorder="1" applyAlignment="1">
      <alignment vertical="center"/>
    </xf>
    <xf numFmtId="49" fontId="30" fillId="0" borderId="106" xfId="0" applyNumberFormat="1" applyFont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30" fillId="0" borderId="102" xfId="0" applyFont="1" applyBorder="1" applyAlignment="1">
      <alignment vertical="center"/>
    </xf>
    <xf numFmtId="0" fontId="30" fillId="0" borderId="106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30" fillId="0" borderId="105" xfId="0" applyFont="1" applyBorder="1" applyAlignment="1">
      <alignment vertical="center"/>
    </xf>
    <xf numFmtId="0" fontId="31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109" xfId="0" applyFont="1" applyBorder="1" applyAlignment="1">
      <alignment vertical="center"/>
    </xf>
    <xf numFmtId="0" fontId="62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48" xfId="0" applyFont="1" applyBorder="1"/>
    <xf numFmtId="0" fontId="5" fillId="0" borderId="19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24" fillId="0" borderId="102" xfId="0" applyFont="1" applyBorder="1"/>
    <xf numFmtId="0" fontId="2" fillId="0" borderId="102" xfId="0" applyFont="1" applyBorder="1"/>
    <xf numFmtId="0" fontId="2" fillId="3" borderId="58" xfId="0" applyFont="1" applyFill="1" applyBorder="1" applyAlignment="1">
      <alignment vertical="center"/>
    </xf>
    <xf numFmtId="0" fontId="5" fillId="3" borderId="59" xfId="0" applyFont="1" applyFill="1" applyBorder="1" applyAlignment="1">
      <alignment vertical="center"/>
    </xf>
    <xf numFmtId="0" fontId="2" fillId="3" borderId="39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54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0" borderId="99" xfId="0" applyFont="1" applyBorder="1"/>
    <xf numFmtId="0" fontId="30" fillId="0" borderId="25" xfId="0" applyFont="1" applyBorder="1" applyAlignment="1">
      <alignment vertical="center"/>
    </xf>
    <xf numFmtId="0" fontId="5" fillId="0" borderId="19" xfId="0" applyFont="1" applyBorder="1"/>
    <xf numFmtId="0" fontId="5" fillId="0" borderId="0" xfId="0" applyFont="1" applyAlignment="1">
      <alignment horizontal="center"/>
    </xf>
    <xf numFmtId="0" fontId="2" fillId="0" borderId="7" xfId="0" applyFont="1" applyBorder="1"/>
    <xf numFmtId="0" fontId="2" fillId="0" borderId="31" xfId="0" applyFont="1" applyBorder="1"/>
    <xf numFmtId="0" fontId="2" fillId="3" borderId="63" xfId="0" applyFont="1" applyFill="1" applyBorder="1" applyAlignment="1">
      <alignment vertical="center"/>
    </xf>
    <xf numFmtId="0" fontId="2" fillId="3" borderId="53" xfId="0" applyFont="1" applyFill="1" applyBorder="1" applyAlignment="1">
      <alignment vertical="center"/>
    </xf>
    <xf numFmtId="0" fontId="2" fillId="0" borderId="49" xfId="0" applyFont="1" applyBorder="1"/>
    <xf numFmtId="0" fontId="2" fillId="0" borderId="107" xfId="0" applyFont="1" applyBorder="1"/>
    <xf numFmtId="0" fontId="2" fillId="3" borderId="56" xfId="0" applyFont="1" applyFill="1" applyBorder="1" applyAlignment="1">
      <alignment vertical="center"/>
    </xf>
    <xf numFmtId="0" fontId="2" fillId="3" borderId="52" xfId="0" applyFont="1" applyFill="1" applyBorder="1" applyAlignment="1">
      <alignment vertical="center"/>
    </xf>
    <xf numFmtId="0" fontId="2" fillId="3" borderId="62" xfId="0" applyFont="1" applyFill="1" applyBorder="1" applyAlignment="1">
      <alignment vertical="center"/>
    </xf>
    <xf numFmtId="0" fontId="27" fillId="0" borderId="0" xfId="0" applyFont="1" applyAlignment="1">
      <alignment horizontal="center"/>
    </xf>
    <xf numFmtId="0" fontId="2" fillId="0" borderId="26" xfId="0" applyFont="1" applyBorder="1"/>
    <xf numFmtId="0" fontId="5" fillId="0" borderId="26" xfId="0" applyFont="1" applyBorder="1" applyAlignment="1">
      <alignment horizontal="center" vertical="center"/>
    </xf>
    <xf numFmtId="0" fontId="2" fillId="3" borderId="65" xfId="0" applyFont="1" applyFill="1" applyBorder="1" applyAlignment="1">
      <alignment vertical="center"/>
    </xf>
    <xf numFmtId="0" fontId="2" fillId="0" borderId="6" xfId="0" applyFont="1" applyBorder="1"/>
    <xf numFmtId="49" fontId="25" fillId="0" borderId="102" xfId="0" applyNumberFormat="1" applyFont="1" applyBorder="1" applyAlignment="1">
      <alignment vertical="center"/>
    </xf>
    <xf numFmtId="49" fontId="5" fillId="0" borderId="102" xfId="0" applyNumberFormat="1" applyFont="1" applyBorder="1"/>
    <xf numFmtId="0" fontId="31" fillId="0" borderId="107" xfId="0" applyFont="1" applyBorder="1" applyAlignment="1">
      <alignment horizontal="center" vertical="center"/>
    </xf>
    <xf numFmtId="0" fontId="2" fillId="3" borderId="60" xfId="0" applyFont="1" applyFill="1" applyBorder="1" applyAlignment="1">
      <alignment vertical="center"/>
    </xf>
    <xf numFmtId="0" fontId="5" fillId="0" borderId="66" xfId="0" applyFont="1" applyBorder="1"/>
    <xf numFmtId="0" fontId="2" fillId="3" borderId="64" xfId="0" applyFont="1" applyFill="1" applyBorder="1" applyAlignment="1">
      <alignment vertical="center"/>
    </xf>
    <xf numFmtId="0" fontId="63" fillId="0" borderId="0" xfId="0" applyFont="1" applyAlignment="1">
      <alignment horizontal="right"/>
    </xf>
    <xf numFmtId="0" fontId="24" fillId="0" borderId="0" xfId="0" applyFont="1" applyAlignment="1">
      <alignment vertical="center"/>
    </xf>
    <xf numFmtId="0" fontId="2" fillId="3" borderId="57" xfId="0" applyFont="1" applyFill="1" applyBorder="1" applyAlignment="1">
      <alignment vertical="center"/>
    </xf>
    <xf numFmtId="0" fontId="40" fillId="0" borderId="98" xfId="1" applyFont="1" applyBorder="1">
      <alignment vertical="center"/>
    </xf>
    <xf numFmtId="0" fontId="40" fillId="0" borderId="99" xfId="1" applyFont="1" applyBorder="1">
      <alignment vertical="center"/>
    </xf>
    <xf numFmtId="0" fontId="40" fillId="0" borderId="29" xfId="1" applyFont="1" applyBorder="1">
      <alignment vertical="center"/>
    </xf>
    <xf numFmtId="0" fontId="40" fillId="0" borderId="98" xfId="1" applyFont="1" applyBorder="1" applyAlignment="1">
      <alignment horizontal="center" vertical="center"/>
    </xf>
    <xf numFmtId="0" fontId="48" fillId="0" borderId="98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1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0" fillId="2" borderId="117" xfId="0" applyFont="1" applyFill="1" applyBorder="1" applyAlignment="1">
      <alignment vertical="center"/>
    </xf>
    <xf numFmtId="0" fontId="2" fillId="2" borderId="118" xfId="0" applyFont="1" applyFill="1" applyBorder="1" applyAlignment="1">
      <alignment horizontal="center" vertical="center"/>
    </xf>
    <xf numFmtId="0" fontId="30" fillId="2" borderId="105" xfId="0" applyFont="1" applyFill="1" applyBorder="1" applyAlignment="1">
      <alignment vertical="center"/>
    </xf>
    <xf numFmtId="0" fontId="30" fillId="2" borderId="119" xfId="0" applyFont="1" applyFill="1" applyBorder="1" applyAlignment="1">
      <alignment vertical="center"/>
    </xf>
    <xf numFmtId="0" fontId="30" fillId="2" borderId="109" xfId="0" applyFont="1" applyFill="1" applyBorder="1" applyAlignment="1">
      <alignment vertical="center"/>
    </xf>
    <xf numFmtId="0" fontId="30" fillId="2" borderId="120" xfId="0" applyFont="1" applyFill="1" applyBorder="1" applyAlignment="1">
      <alignment vertical="center"/>
    </xf>
    <xf numFmtId="0" fontId="30" fillId="2" borderId="121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30" fillId="2" borderId="122" xfId="0" applyFont="1" applyFill="1" applyBorder="1" applyAlignment="1">
      <alignment vertical="center"/>
    </xf>
    <xf numFmtId="0" fontId="30" fillId="2" borderId="101" xfId="0" applyFont="1" applyFill="1" applyBorder="1" applyAlignment="1">
      <alignment vertical="center"/>
    </xf>
    <xf numFmtId="0" fontId="2" fillId="0" borderId="123" xfId="0" applyFont="1" applyBorder="1" applyAlignment="1">
      <alignment horizontal="center" vertical="center"/>
    </xf>
    <xf numFmtId="49" fontId="30" fillId="0" borderId="120" xfId="0" applyNumberFormat="1" applyFont="1" applyBorder="1" applyAlignment="1">
      <alignment vertical="center"/>
    </xf>
    <xf numFmtId="49" fontId="30" fillId="0" borderId="109" xfId="0" applyNumberFormat="1" applyFont="1" applyBorder="1" applyAlignment="1">
      <alignment vertical="center"/>
    </xf>
    <xf numFmtId="0" fontId="30" fillId="0" borderId="119" xfId="0" applyFont="1" applyBorder="1" applyAlignment="1">
      <alignment vertical="center"/>
    </xf>
    <xf numFmtId="49" fontId="30" fillId="0" borderId="124" xfId="0" applyNumberFormat="1" applyFont="1" applyBorder="1" applyAlignment="1">
      <alignment vertical="center"/>
    </xf>
    <xf numFmtId="49" fontId="30" fillId="0" borderId="121" xfId="0" applyNumberFormat="1" applyFont="1" applyBorder="1" applyAlignment="1">
      <alignment vertical="center"/>
    </xf>
    <xf numFmtId="0" fontId="2" fillId="0" borderId="125" xfId="0" applyFont="1" applyBorder="1" applyAlignment="1">
      <alignment horizontal="center" vertical="center"/>
    </xf>
    <xf numFmtId="0" fontId="30" fillId="0" borderId="98" xfId="0" applyFont="1" applyBorder="1" applyAlignment="1">
      <alignment vertical="center"/>
    </xf>
    <xf numFmtId="0" fontId="30" fillId="0" borderId="126" xfId="0" applyFont="1" applyBorder="1" applyAlignment="1">
      <alignment vertical="center"/>
    </xf>
    <xf numFmtId="0" fontId="2" fillId="0" borderId="127" xfId="0" applyFont="1" applyBorder="1" applyAlignment="1">
      <alignment horizontal="center" vertical="center"/>
    </xf>
    <xf numFmtId="0" fontId="30" fillId="0" borderId="128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49" fontId="30" fillId="0" borderId="129" xfId="0" applyNumberFormat="1" applyFont="1" applyBorder="1" applyAlignment="1">
      <alignment vertical="center"/>
    </xf>
    <xf numFmtId="0" fontId="30" fillId="0" borderId="130" xfId="0" applyFont="1" applyBorder="1" applyAlignment="1">
      <alignment vertical="center"/>
    </xf>
    <xf numFmtId="49" fontId="30" fillId="0" borderId="132" xfId="0" applyNumberFormat="1" applyFont="1" applyBorder="1" applyAlignment="1">
      <alignment vertical="center"/>
    </xf>
    <xf numFmtId="49" fontId="30" fillId="0" borderId="133" xfId="0" applyNumberFormat="1" applyFont="1" applyBorder="1" applyAlignment="1">
      <alignment vertical="center"/>
    </xf>
    <xf numFmtId="49" fontId="30" fillId="0" borderId="105" xfId="0" applyNumberFormat="1" applyFont="1" applyBorder="1" applyAlignment="1">
      <alignment vertical="center"/>
    </xf>
    <xf numFmtId="49" fontId="30" fillId="0" borderId="134" xfId="0" applyNumberFormat="1" applyFont="1" applyBorder="1" applyAlignment="1">
      <alignment vertical="center"/>
    </xf>
    <xf numFmtId="0" fontId="30" fillId="0" borderId="133" xfId="0" applyFont="1" applyBorder="1" applyAlignment="1">
      <alignment vertical="center"/>
    </xf>
    <xf numFmtId="49" fontId="30" fillId="0" borderId="135" xfId="0" applyNumberFormat="1" applyFont="1" applyBorder="1" applyAlignment="1">
      <alignment vertical="center"/>
    </xf>
    <xf numFmtId="49" fontId="30" fillId="0" borderId="136" xfId="0" applyNumberFormat="1" applyFont="1" applyBorder="1" applyAlignment="1">
      <alignment vertical="center"/>
    </xf>
    <xf numFmtId="0" fontId="30" fillId="0" borderId="132" xfId="0" applyFont="1" applyBorder="1" applyAlignment="1">
      <alignment vertical="center"/>
    </xf>
    <xf numFmtId="0" fontId="30" fillId="0" borderId="136" xfId="0" applyFont="1" applyBorder="1" applyAlignment="1">
      <alignment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30" fillId="0" borderId="135" xfId="0" applyFont="1" applyBorder="1" applyAlignment="1">
      <alignment vertical="center"/>
    </xf>
    <xf numFmtId="0" fontId="30" fillId="0" borderId="139" xfId="0" applyFont="1" applyBorder="1" applyAlignment="1">
      <alignment vertical="center"/>
    </xf>
    <xf numFmtId="0" fontId="2" fillId="0" borderId="140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31" fillId="0" borderId="144" xfId="0" applyFont="1" applyBorder="1" applyAlignment="1">
      <alignment horizontal="center" vertical="center"/>
    </xf>
    <xf numFmtId="56" fontId="30" fillId="0" borderId="135" xfId="0" applyNumberFormat="1" applyFont="1" applyBorder="1" applyAlignment="1">
      <alignment vertical="center"/>
    </xf>
    <xf numFmtId="0" fontId="30" fillId="0" borderId="10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2" fillId="0" borderId="131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2" fillId="0" borderId="146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30" fillId="0" borderId="101" xfId="0" applyFont="1" applyBorder="1" applyAlignment="1">
      <alignment vertical="center"/>
    </xf>
    <xf numFmtId="0" fontId="2" fillId="0" borderId="143" xfId="0" applyFont="1" applyBorder="1" applyAlignment="1">
      <alignment horizontal="center" vertical="center"/>
    </xf>
    <xf numFmtId="0" fontId="34" fillId="0" borderId="25" xfId="0" applyFont="1" applyBorder="1" applyAlignment="1">
      <alignment vertical="center"/>
    </xf>
    <xf numFmtId="0" fontId="34" fillId="0" borderId="26" xfId="0" applyFont="1" applyBorder="1" applyAlignment="1">
      <alignment vertical="center"/>
    </xf>
    <xf numFmtId="0" fontId="34" fillId="0" borderId="107" xfId="0" applyFont="1" applyBorder="1" applyAlignment="1">
      <alignment vertical="center"/>
    </xf>
    <xf numFmtId="0" fontId="30" fillId="0" borderId="148" xfId="0" applyFont="1" applyBorder="1" applyAlignment="1">
      <alignment vertical="center"/>
    </xf>
    <xf numFmtId="0" fontId="2" fillId="0" borderId="142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2" fillId="3" borderId="55" xfId="0" applyFont="1" applyFill="1" applyBorder="1" applyAlignment="1">
      <alignment vertical="center"/>
    </xf>
    <xf numFmtId="0" fontId="2" fillId="0" borderId="127" xfId="0" applyFont="1" applyBorder="1"/>
    <xf numFmtId="0" fontId="30" fillId="0" borderId="129" xfId="0" applyFont="1" applyBorder="1" applyAlignment="1">
      <alignment vertical="center"/>
    </xf>
    <xf numFmtId="0" fontId="2" fillId="0" borderId="132" xfId="0" applyFont="1" applyBorder="1"/>
    <xf numFmtId="0" fontId="2" fillId="0" borderId="131" xfId="0" applyFont="1" applyBorder="1"/>
    <xf numFmtId="0" fontId="24" fillId="0" borderId="132" xfId="0" applyFont="1" applyBorder="1"/>
    <xf numFmtId="0" fontId="2" fillId="0" borderId="137" xfId="0" applyFont="1" applyBorder="1"/>
    <xf numFmtId="0" fontId="30" fillId="0" borderId="134" xfId="0" applyFont="1" applyBorder="1" applyAlignment="1">
      <alignment vertical="center"/>
    </xf>
    <xf numFmtId="0" fontId="2" fillId="0" borderId="118" xfId="0" applyFont="1" applyBorder="1"/>
    <xf numFmtId="49" fontId="5" fillId="0" borderId="132" xfId="0" applyNumberFormat="1" applyFont="1" applyBorder="1"/>
    <xf numFmtId="0" fontId="27" fillId="0" borderId="132" xfId="0" applyFont="1" applyBorder="1" applyAlignment="1">
      <alignment horizontal="center" vertical="center"/>
    </xf>
    <xf numFmtId="0" fontId="40" fillId="0" borderId="112" xfId="1" applyFont="1" applyBorder="1" applyAlignment="1">
      <alignment horizontal="center" vertical="center"/>
    </xf>
    <xf numFmtId="0" fontId="40" fillId="0" borderId="152" xfId="1" applyFont="1" applyBorder="1" applyAlignment="1">
      <alignment horizontal="center" vertical="center"/>
    </xf>
    <xf numFmtId="0" fontId="40" fillId="0" borderId="153" xfId="1" applyFont="1" applyBorder="1">
      <alignment vertical="center"/>
    </xf>
    <xf numFmtId="0" fontId="30" fillId="0" borderId="154" xfId="0" applyFont="1" applyBorder="1" applyAlignment="1">
      <alignment vertical="center"/>
    </xf>
    <xf numFmtId="49" fontId="30" fillId="0" borderId="98" xfId="0" applyNumberFormat="1" applyFont="1" applyBorder="1" applyAlignment="1">
      <alignment vertical="center"/>
    </xf>
    <xf numFmtId="49" fontId="30" fillId="0" borderId="126" xfId="0" applyNumberFormat="1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48" xfId="0" applyFont="1" applyBorder="1" applyAlignment="1">
      <alignment vertical="center"/>
    </xf>
    <xf numFmtId="0" fontId="30" fillId="0" borderId="99" xfId="0" applyFont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30" fillId="0" borderId="156" xfId="0" applyFont="1" applyBorder="1" applyAlignment="1">
      <alignment vertical="center"/>
    </xf>
    <xf numFmtId="0" fontId="30" fillId="0" borderId="155" xfId="0" applyFont="1" applyBorder="1" applyAlignment="1">
      <alignment vertical="center"/>
    </xf>
    <xf numFmtId="0" fontId="24" fillId="2" borderId="0" xfId="0" applyFont="1" applyFill="1"/>
    <xf numFmtId="0" fontId="0" fillId="0" borderId="48" xfId="0" applyBorder="1"/>
    <xf numFmtId="0" fontId="0" fillId="0" borderId="127" xfId="0" applyBorder="1"/>
    <xf numFmtId="0" fontId="0" fillId="0" borderId="49" xfId="0" applyBorder="1"/>
    <xf numFmtId="0" fontId="62" fillId="0" borderId="140" xfId="0" applyFont="1" applyBorder="1" applyAlignment="1">
      <alignment horizontal="center" vertical="center"/>
    </xf>
    <xf numFmtId="0" fontId="62" fillId="0" borderId="49" xfId="0" applyFont="1" applyBorder="1" applyAlignment="1">
      <alignment horizontal="center" vertical="center"/>
    </xf>
    <xf numFmtId="0" fontId="0" fillId="0" borderId="102" xfId="0" applyBorder="1"/>
    <xf numFmtId="0" fontId="0" fillId="0" borderId="102" xfId="0" applyBorder="1" applyAlignment="1">
      <alignment horizontal="center"/>
    </xf>
    <xf numFmtId="0" fontId="0" fillId="0" borderId="132" xfId="0" applyBorder="1"/>
    <xf numFmtId="0" fontId="0" fillId="0" borderId="146" xfId="0" applyBorder="1"/>
    <xf numFmtId="0" fontId="30" fillId="0" borderId="19" xfId="0" applyFont="1" applyBorder="1" applyAlignment="1">
      <alignment vertical="center"/>
    </xf>
    <xf numFmtId="0" fontId="5" fillId="0" borderId="136" xfId="0" applyFont="1" applyBorder="1" applyAlignment="1">
      <alignment horizontal="center" vertical="center"/>
    </xf>
    <xf numFmtId="0" fontId="5" fillId="0" borderId="159" xfId="0" applyFont="1" applyBorder="1" applyAlignment="1">
      <alignment horizontal="center" vertical="center"/>
    </xf>
    <xf numFmtId="0" fontId="5" fillId="0" borderId="132" xfId="0" applyFont="1" applyBorder="1" applyAlignment="1">
      <alignment horizontal="center" vertical="center"/>
    </xf>
    <xf numFmtId="0" fontId="30" fillId="0" borderId="49" xfId="0" applyFont="1" applyBorder="1" applyAlignment="1">
      <alignment vertical="center"/>
    </xf>
    <xf numFmtId="49" fontId="30" fillId="0" borderId="19" xfId="0" applyNumberFormat="1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2" fillId="3" borderId="61" xfId="0" applyFont="1" applyFill="1" applyBorder="1" applyAlignment="1">
      <alignment vertical="center"/>
    </xf>
    <xf numFmtId="0" fontId="30" fillId="0" borderId="157" xfId="0" applyFont="1" applyBorder="1" applyAlignment="1">
      <alignment vertical="center"/>
    </xf>
    <xf numFmtId="0" fontId="30" fillId="0" borderId="160" xfId="0" applyFont="1" applyBorder="1" applyAlignment="1">
      <alignment vertical="center"/>
    </xf>
    <xf numFmtId="0" fontId="0" fillId="0" borderId="107" xfId="0" applyBorder="1" applyAlignment="1">
      <alignment horizontal="center"/>
    </xf>
    <xf numFmtId="0" fontId="30" fillId="2" borderId="111" xfId="0" applyFont="1" applyFill="1" applyBorder="1" applyAlignment="1">
      <alignment vertical="center"/>
    </xf>
    <xf numFmtId="0" fontId="30" fillId="2" borderId="115" xfId="0" applyFont="1" applyFill="1" applyBorder="1" applyAlignment="1">
      <alignment vertical="center"/>
    </xf>
    <xf numFmtId="0" fontId="30" fillId="2" borderId="20" xfId="0" applyFont="1" applyFill="1" applyBorder="1" applyAlignment="1">
      <alignment vertical="center"/>
    </xf>
    <xf numFmtId="0" fontId="2" fillId="2" borderId="13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0" fontId="30" fillId="2" borderId="132" xfId="0" applyFont="1" applyFill="1" applyBorder="1" applyAlignment="1">
      <alignment vertical="center"/>
    </xf>
    <xf numFmtId="0" fontId="30" fillId="2" borderId="133" xfId="0" applyFont="1" applyFill="1" applyBorder="1" applyAlignment="1">
      <alignment vertical="center"/>
    </xf>
    <xf numFmtId="0" fontId="2" fillId="0" borderId="132" xfId="0" applyFont="1" applyBorder="1" applyAlignment="1">
      <alignment horizontal="center"/>
    </xf>
    <xf numFmtId="0" fontId="10" fillId="0" borderId="0" xfId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97" xfId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6" fillId="0" borderId="112" xfId="1" applyFont="1" applyBorder="1" applyAlignment="1">
      <alignment horizontal="center" vertical="center"/>
    </xf>
    <xf numFmtId="0" fontId="16" fillId="0" borderId="98" xfId="1" applyFont="1" applyBorder="1" applyAlignment="1">
      <alignment horizontal="center" vertical="center"/>
    </xf>
    <xf numFmtId="0" fontId="16" fillId="0" borderId="99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0" fontId="16" fillId="0" borderId="114" xfId="1" applyFont="1" applyBorder="1" applyAlignment="1">
      <alignment horizontal="center" vertical="center"/>
    </xf>
    <xf numFmtId="0" fontId="16" fillId="0" borderId="110" xfId="1" applyFont="1" applyBorder="1" applyAlignment="1">
      <alignment horizontal="center" vertical="center"/>
    </xf>
    <xf numFmtId="0" fontId="18" fillId="0" borderId="98" xfId="1" applyFont="1" applyBorder="1" applyAlignment="1">
      <alignment horizontal="center" vertical="center"/>
    </xf>
    <xf numFmtId="0" fontId="18" fillId="0" borderId="113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97" xfId="1" applyFont="1" applyBorder="1" applyAlignment="1">
      <alignment horizontal="center" vertical="center"/>
    </xf>
    <xf numFmtId="0" fontId="17" fillId="0" borderId="9" xfId="1" applyFont="1" applyBorder="1" applyAlignment="1">
      <alignment horizontal="left" vertical="center"/>
    </xf>
    <xf numFmtId="0" fontId="17" fillId="0" borderId="98" xfId="1" applyFont="1" applyBorder="1" applyAlignment="1">
      <alignment horizontal="left" vertical="center"/>
    </xf>
    <xf numFmtId="0" fontId="17" fillId="0" borderId="99" xfId="1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7" fillId="0" borderId="29" xfId="1" applyFont="1" applyBorder="1" applyAlignment="1">
      <alignment horizontal="left" vertical="center"/>
    </xf>
    <xf numFmtId="0" fontId="17" fillId="0" borderId="110" xfId="1" applyFont="1" applyBorder="1" applyAlignment="1">
      <alignment horizontal="left" vertical="center"/>
    </xf>
    <xf numFmtId="0" fontId="17" fillId="0" borderId="48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10" xfId="1" applyFont="1" applyBorder="1" applyAlignment="1">
      <alignment horizontal="left" vertical="center"/>
    </xf>
    <xf numFmtId="0" fontId="17" fillId="0" borderId="11" xfId="1" applyFont="1" applyBorder="1" applyAlignment="1">
      <alignment horizontal="left" vertical="center"/>
    </xf>
    <xf numFmtId="0" fontId="16" fillId="0" borderId="12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distributed" vertical="center"/>
    </xf>
    <xf numFmtId="0" fontId="2" fillId="3" borderId="22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7" fillId="0" borderId="16" xfId="0" applyFont="1" applyBorder="1" applyAlignment="1">
      <alignment horizontal="distributed" vertical="center"/>
    </xf>
    <xf numFmtId="0" fontId="30" fillId="2" borderId="108" xfId="0" applyFont="1" applyFill="1" applyBorder="1" applyAlignment="1">
      <alignment horizontal="center" vertical="center"/>
    </xf>
    <xf numFmtId="0" fontId="30" fillId="2" borderId="111" xfId="0" applyFont="1" applyFill="1" applyBorder="1" applyAlignment="1">
      <alignment horizontal="center" vertical="center"/>
    </xf>
    <xf numFmtId="0" fontId="30" fillId="2" borderId="100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0" fillId="2" borderId="25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distributed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3" fillId="3" borderId="50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23" fillId="2" borderId="30" xfId="0" applyFont="1" applyFill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distributed" vertical="center"/>
    </xf>
    <xf numFmtId="0" fontId="17" fillId="2" borderId="41" xfId="0" applyFont="1" applyFill="1" applyBorder="1" applyAlignment="1">
      <alignment horizontal="distributed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23" fillId="2" borderId="45" xfId="0" applyFont="1" applyFill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17" fillId="0" borderId="33" xfId="0" applyFont="1" applyBorder="1" applyAlignment="1">
      <alignment horizontal="distributed" vertical="center"/>
    </xf>
    <xf numFmtId="0" fontId="17" fillId="0" borderId="41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0" fillId="0" borderId="157" xfId="0" applyFont="1" applyBorder="1" applyAlignment="1">
      <alignment horizontal="center" vertical="center"/>
    </xf>
    <xf numFmtId="0" fontId="30" fillId="0" borderId="158" xfId="0" applyFont="1" applyBorder="1" applyAlignment="1">
      <alignment horizontal="center" vertical="center"/>
    </xf>
    <xf numFmtId="0" fontId="30" fillId="0" borderId="159" xfId="0" applyFont="1" applyBorder="1" applyAlignment="1">
      <alignment horizontal="center" vertical="center"/>
    </xf>
    <xf numFmtId="0" fontId="30" fillId="0" borderId="139" xfId="0" applyFont="1" applyBorder="1" applyAlignment="1">
      <alignment horizontal="center" vertical="center"/>
    </xf>
    <xf numFmtId="0" fontId="30" fillId="0" borderId="132" xfId="0" applyFont="1" applyBorder="1" applyAlignment="1">
      <alignment horizontal="center" vertical="center"/>
    </xf>
    <xf numFmtId="0" fontId="30" fillId="0" borderId="133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distributed" vertical="center"/>
    </xf>
    <xf numFmtId="0" fontId="17" fillId="3" borderId="41" xfId="0" applyFont="1" applyFill="1" applyBorder="1" applyAlignment="1">
      <alignment horizontal="distributed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4" fillId="3" borderId="38" xfId="0" applyFont="1" applyFill="1" applyBorder="1" applyAlignment="1">
      <alignment horizontal="center" vertical="center"/>
    </xf>
    <xf numFmtId="0" fontId="24" fillId="3" borderId="46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102" xfId="0" applyFont="1" applyBorder="1" applyAlignment="1">
      <alignment horizontal="center" vertical="center"/>
    </xf>
    <xf numFmtId="0" fontId="30" fillId="0" borderId="105" xfId="0" applyFont="1" applyBorder="1" applyAlignment="1">
      <alignment horizontal="center" vertical="center"/>
    </xf>
    <xf numFmtId="0" fontId="30" fillId="0" borderId="135" xfId="0" applyFont="1" applyBorder="1" applyAlignment="1">
      <alignment horizontal="center" vertical="center"/>
    </xf>
    <xf numFmtId="0" fontId="30" fillId="0" borderId="149" xfId="0" applyFont="1" applyBorder="1" applyAlignment="1">
      <alignment horizontal="center" vertical="center"/>
    </xf>
    <xf numFmtId="0" fontId="30" fillId="0" borderId="136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10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46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distributed" vertical="center"/>
    </xf>
    <xf numFmtId="49" fontId="17" fillId="3" borderId="16" xfId="0" applyNumberFormat="1" applyFont="1" applyFill="1" applyBorder="1" applyAlignment="1">
      <alignment horizontal="distributed" vertical="center"/>
    </xf>
    <xf numFmtId="0" fontId="43" fillId="0" borderId="112" xfId="0" applyFont="1" applyBorder="1" applyAlignment="1">
      <alignment horizontal="center" vertical="center"/>
    </xf>
    <xf numFmtId="0" fontId="43" fillId="0" borderId="98" xfId="0" applyFont="1" applyBorder="1" applyAlignment="1">
      <alignment horizontal="center" vertical="center"/>
    </xf>
    <xf numFmtId="0" fontId="43" fillId="0" borderId="107" xfId="0" applyFont="1" applyBorder="1" applyAlignment="1">
      <alignment horizontal="center" vertical="center"/>
    </xf>
    <xf numFmtId="0" fontId="43" fillId="0" borderId="29" xfId="0" applyFont="1" applyBorder="1" applyAlignment="1">
      <alignment horizontal="center" vertical="center"/>
    </xf>
    <xf numFmtId="0" fontId="42" fillId="0" borderId="99" xfId="0" applyFont="1" applyBorder="1" applyAlignment="1">
      <alignment horizontal="center" vertical="center"/>
    </xf>
    <xf numFmtId="0" fontId="42" fillId="0" borderId="153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distributed" vertical="center"/>
    </xf>
    <xf numFmtId="0" fontId="26" fillId="2" borderId="33" xfId="0" applyFont="1" applyFill="1" applyBorder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42" fillId="0" borderId="77" xfId="1" applyFont="1" applyBorder="1" applyAlignment="1">
      <alignment horizontal="left" vertical="center"/>
    </xf>
    <xf numFmtId="0" fontId="42" fillId="0" borderId="78" xfId="1" applyFont="1" applyBorder="1" applyAlignment="1">
      <alignment horizontal="left" vertical="center"/>
    </xf>
    <xf numFmtId="0" fontId="42" fillId="0" borderId="79" xfId="1" applyFont="1" applyBorder="1" applyAlignment="1">
      <alignment horizontal="left" vertical="center"/>
    </xf>
    <xf numFmtId="0" fontId="43" fillId="0" borderId="77" xfId="1" applyFont="1" applyBorder="1" applyAlignment="1">
      <alignment horizontal="center" vertical="center"/>
    </xf>
    <xf numFmtId="0" fontId="43" fillId="0" borderId="80" xfId="1" applyFont="1" applyBorder="1" applyAlignment="1">
      <alignment horizontal="center" vertical="center"/>
    </xf>
    <xf numFmtId="0" fontId="43" fillId="0" borderId="131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3" fillId="0" borderId="131" xfId="1" applyFont="1" applyBorder="1" applyAlignment="1">
      <alignment horizontal="center" vertical="center"/>
    </xf>
    <xf numFmtId="0" fontId="43" fillId="0" borderId="99" xfId="1" applyFont="1" applyBorder="1" applyAlignment="1">
      <alignment horizontal="center" vertical="center"/>
    </xf>
    <xf numFmtId="0" fontId="43" fillId="0" borderId="107" xfId="1" applyFont="1" applyBorder="1" applyAlignment="1">
      <alignment horizontal="center" vertical="center"/>
    </xf>
    <xf numFmtId="0" fontId="43" fillId="0" borderId="153" xfId="1" applyFont="1" applyBorder="1" applyAlignment="1">
      <alignment horizontal="center" vertical="center"/>
    </xf>
    <xf numFmtId="0" fontId="44" fillId="0" borderId="98" xfId="1" applyFont="1" applyBorder="1" applyAlignment="1">
      <alignment horizontal="distributed" vertical="center"/>
    </xf>
    <xf numFmtId="0" fontId="44" fillId="0" borderId="29" xfId="1" applyFont="1" applyBorder="1" applyAlignment="1">
      <alignment horizontal="distributed" vertical="center"/>
    </xf>
    <xf numFmtId="0" fontId="41" fillId="0" borderId="71" xfId="1" applyFont="1" applyBorder="1" applyAlignment="1">
      <alignment horizontal="center" vertical="center"/>
    </xf>
    <xf numFmtId="0" fontId="41" fillId="0" borderId="76" xfId="1" applyFont="1" applyBorder="1" applyAlignment="1">
      <alignment horizontal="center" vertical="center"/>
    </xf>
    <xf numFmtId="0" fontId="42" fillId="0" borderId="72" xfId="1" applyFont="1" applyBorder="1" applyAlignment="1">
      <alignment horizontal="center" vertical="center"/>
    </xf>
    <xf numFmtId="0" fontId="42" fillId="0" borderId="69" xfId="1" applyFont="1" applyBorder="1" applyAlignment="1">
      <alignment horizontal="center" vertical="center"/>
    </xf>
    <xf numFmtId="0" fontId="42" fillId="0" borderId="70" xfId="1" applyFont="1" applyBorder="1" applyAlignment="1">
      <alignment horizontal="center" vertical="center"/>
    </xf>
    <xf numFmtId="0" fontId="42" fillId="0" borderId="6" xfId="1" applyFont="1" applyBorder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42" fillId="0" borderId="68" xfId="1" applyFont="1" applyBorder="1" applyAlignment="1">
      <alignment horizontal="center" vertical="center"/>
    </xf>
    <xf numFmtId="0" fontId="42" fillId="0" borderId="107" xfId="1" applyFont="1" applyBorder="1" applyAlignment="1">
      <alignment horizontal="center" vertical="center"/>
    </xf>
    <xf numFmtId="0" fontId="42" fillId="0" borderId="29" xfId="1" applyFont="1" applyBorder="1" applyAlignment="1">
      <alignment horizontal="center" vertical="center"/>
    </xf>
    <xf numFmtId="0" fontId="42" fillId="0" borderId="150" xfId="1" applyFont="1" applyBorder="1" applyAlignment="1">
      <alignment horizontal="center" vertical="center"/>
    </xf>
    <xf numFmtId="0" fontId="41" fillId="0" borderId="69" xfId="1" applyFont="1" applyBorder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40" fillId="0" borderId="0" xfId="1" applyFont="1" applyAlignment="1">
      <alignment horizontal="left" vertical="center"/>
    </xf>
    <xf numFmtId="0" fontId="41" fillId="0" borderId="151" xfId="1" applyFont="1" applyBorder="1" applyAlignment="1">
      <alignment horizontal="center" vertical="center"/>
    </xf>
    <xf numFmtId="0" fontId="42" fillId="0" borderId="112" xfId="1" applyFont="1" applyBorder="1" applyAlignment="1">
      <alignment horizontal="center" vertical="center"/>
    </xf>
    <xf numFmtId="0" fontId="42" fillId="0" borderId="98" xfId="1" applyFont="1" applyBorder="1" applyAlignment="1">
      <alignment horizontal="center" vertical="center"/>
    </xf>
    <xf numFmtId="0" fontId="42" fillId="0" borderId="152" xfId="1" applyFont="1" applyBorder="1" applyAlignment="1">
      <alignment horizontal="center" vertical="center"/>
    </xf>
    <xf numFmtId="0" fontId="41" fillId="0" borderId="98" xfId="1" applyFont="1" applyBorder="1" applyAlignment="1">
      <alignment horizontal="center" vertical="center"/>
    </xf>
    <xf numFmtId="0" fontId="43" fillId="0" borderId="112" xfId="1" applyFont="1" applyBorder="1" applyAlignment="1">
      <alignment horizontal="center" vertical="center"/>
    </xf>
    <xf numFmtId="0" fontId="42" fillId="0" borderId="73" xfId="1" applyFont="1" applyBorder="1" applyAlignment="1">
      <alignment horizontal="left" vertical="center"/>
    </xf>
    <xf numFmtId="0" fontId="42" fillId="0" borderId="74" xfId="1" applyFont="1" applyBorder="1" applyAlignment="1">
      <alignment horizontal="left" vertical="center"/>
    </xf>
    <xf numFmtId="0" fontId="42" fillId="0" borderId="75" xfId="1" applyFont="1" applyBorder="1" applyAlignment="1">
      <alignment horizontal="left" vertical="center"/>
    </xf>
    <xf numFmtId="0" fontId="43" fillId="0" borderId="31" xfId="1" applyFont="1" applyBorder="1" applyAlignment="1">
      <alignment horizontal="center" vertical="center"/>
    </xf>
    <xf numFmtId="0" fontId="25" fillId="0" borderId="0" xfId="1" applyFont="1" applyAlignment="1">
      <alignment horizontal="left" vertical="center"/>
    </xf>
    <xf numFmtId="0" fontId="44" fillId="0" borderId="112" xfId="0" applyFont="1" applyBorder="1" applyAlignment="1">
      <alignment horizontal="center" vertical="center"/>
    </xf>
    <xf numFmtId="0" fontId="44" fillId="0" borderId="98" xfId="0" applyFont="1" applyBorder="1" applyAlignment="1">
      <alignment horizontal="center" vertical="center"/>
    </xf>
    <xf numFmtId="0" fontId="44" fillId="0" borderId="107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2" fillId="0" borderId="86" xfId="1" applyFont="1" applyBorder="1" applyAlignment="1">
      <alignment horizontal="left" vertical="center"/>
    </xf>
    <xf numFmtId="0" fontId="42" fillId="0" borderId="87" xfId="1" applyFont="1" applyBorder="1" applyAlignment="1">
      <alignment horizontal="left" vertical="center"/>
    </xf>
    <xf numFmtId="0" fontId="42" fillId="0" borderId="88" xfId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55" fillId="0" borderId="55" xfId="0" applyFont="1" applyBorder="1" applyAlignment="1">
      <alignment horizontal="left" vertical="center"/>
    </xf>
    <xf numFmtId="0" fontId="55" fillId="0" borderId="58" xfId="0" applyFont="1" applyBorder="1" applyAlignment="1">
      <alignment horizontal="left" vertical="center"/>
    </xf>
    <xf numFmtId="0" fontId="55" fillId="0" borderId="92" xfId="0" applyFont="1" applyBorder="1" applyAlignment="1">
      <alignment horizontal="left" vertical="center"/>
    </xf>
    <xf numFmtId="0" fontId="46" fillId="0" borderId="0" xfId="1" applyFont="1" applyAlignment="1">
      <alignment horizontal="left" vertical="center"/>
    </xf>
    <xf numFmtId="0" fontId="41" fillId="0" borderId="81" xfId="1" applyFont="1" applyBorder="1" applyAlignment="1">
      <alignment horizontal="center" vertical="center"/>
    </xf>
    <xf numFmtId="0" fontId="41" fillId="0" borderId="82" xfId="1" applyFont="1" applyBorder="1" applyAlignment="1">
      <alignment horizontal="center" vertical="center"/>
    </xf>
    <xf numFmtId="0" fontId="41" fillId="0" borderId="83" xfId="1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5" fillId="0" borderId="93" xfId="0" applyFont="1" applyBorder="1" applyAlignment="1">
      <alignment horizontal="left" vertical="center"/>
    </xf>
    <xf numFmtId="0" fontId="55" fillId="0" borderId="94" xfId="0" applyFont="1" applyBorder="1" applyAlignment="1">
      <alignment horizontal="left" vertical="center"/>
    </xf>
    <xf numFmtId="0" fontId="55" fillId="0" borderId="91" xfId="0" applyFont="1" applyBorder="1" applyAlignment="1">
      <alignment horizontal="left" vertical="center"/>
    </xf>
    <xf numFmtId="0" fontId="12" fillId="0" borderId="93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93" xfId="0" applyFont="1" applyBorder="1" applyAlignment="1">
      <alignment horizontal="left" vertical="center"/>
    </xf>
    <xf numFmtId="0" fontId="12" fillId="0" borderId="94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55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95" xfId="0" applyFont="1" applyBorder="1" applyAlignment="1">
      <alignment horizontal="center" vertical="center"/>
    </xf>
    <xf numFmtId="6" fontId="55" fillId="0" borderId="66" xfId="2" applyFont="1" applyBorder="1" applyAlignment="1">
      <alignment horizontal="left" vertical="center"/>
    </xf>
    <xf numFmtId="6" fontId="55" fillId="0" borderId="0" xfId="2" applyFont="1" applyBorder="1" applyAlignment="1">
      <alignment horizontal="left" vertical="center"/>
    </xf>
    <xf numFmtId="6" fontId="55" fillId="0" borderId="51" xfId="2" applyFont="1" applyBorder="1" applyAlignment="1">
      <alignment horizontal="left" vertical="center"/>
    </xf>
    <xf numFmtId="0" fontId="12" fillId="0" borderId="66" xfId="0" applyFont="1" applyBorder="1" applyAlignment="1">
      <alignment horizontal="center" vertical="center"/>
    </xf>
  </cellXfs>
  <cellStyles count="3">
    <cellStyle name="通貨 2" xfId="2" xr:uid="{F4FC9C98-CA6F-41A5-BA20-706562B8BC57}"/>
    <cellStyle name="標準" xfId="0" builtinId="0"/>
    <cellStyle name="標準 4" xfId="1" xr:uid="{F9B1CE22-56D7-4D29-835E-8D373EF2E6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E6D164E-B2AE-47F8-A554-9650F642F8AF}"/>
            </a:ext>
          </a:extLst>
        </xdr:cNvPr>
        <xdr:cNvSpPr txBox="1">
          <a:spLocks noChangeArrowheads="1"/>
        </xdr:cNvSpPr>
      </xdr:nvSpPr>
      <xdr:spPr bwMode="auto">
        <a:xfrm>
          <a:off x="246202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92DC5D0-BE8C-4FAD-94E6-A66BE05ABCD9}"/>
            </a:ext>
          </a:extLst>
        </xdr:cNvPr>
        <xdr:cNvSpPr txBox="1">
          <a:spLocks noChangeArrowheads="1"/>
        </xdr:cNvSpPr>
      </xdr:nvSpPr>
      <xdr:spPr bwMode="auto">
        <a:xfrm>
          <a:off x="264566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19050</xdr:colOff>
      <xdr:row>7</xdr:row>
      <xdr:rowOff>133350</xdr:rowOff>
    </xdr:from>
    <xdr:to>
      <xdr:col>34</xdr:col>
      <xdr:colOff>19050</xdr:colOff>
      <xdr:row>15</xdr:row>
      <xdr:rowOff>133350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F6CCDF1-7DD0-494B-82A1-CED168479461}"/>
            </a:ext>
          </a:extLst>
        </xdr:cNvPr>
        <xdr:cNvSpPr txBox="1">
          <a:spLocks noChangeArrowheads="1"/>
        </xdr:cNvSpPr>
      </xdr:nvSpPr>
      <xdr:spPr bwMode="auto">
        <a:xfrm>
          <a:off x="22429470" y="3166110"/>
          <a:ext cx="10050780" cy="301752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b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令和　６</a:t>
          </a:r>
          <a:r>
            <a:rPr lang="ja-JP" altLang="en-US" sz="3800" b="1" i="0" u="none" strike="noStrike" baseline="0">
              <a:solidFill>
                <a:srgbClr val="00CCFF"/>
              </a:solidFill>
              <a:latin typeface="AR明朝体U"/>
              <a:ea typeface="AR明朝体U"/>
            </a:rPr>
            <a:t> </a:t>
          </a: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９ 月　２３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午前　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64C3932E-B3AF-4172-BE8F-698D91B453FF}"/>
            </a:ext>
          </a:extLst>
        </xdr:cNvPr>
        <xdr:cNvSpPr txBox="1">
          <a:spLocks noChangeArrowheads="1"/>
        </xdr:cNvSpPr>
      </xdr:nvSpPr>
      <xdr:spPr bwMode="auto">
        <a:xfrm>
          <a:off x="264566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3CC9BDC8-266A-4165-A7E3-D411D35A8495}"/>
            </a:ext>
          </a:extLst>
        </xdr:cNvPr>
        <xdr:cNvSpPr txBox="1">
          <a:spLocks noChangeArrowheads="1"/>
        </xdr:cNvSpPr>
      </xdr:nvSpPr>
      <xdr:spPr bwMode="auto">
        <a:xfrm>
          <a:off x="246202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B36D39D1-DBBE-4024-B578-774F1BEB4E01}"/>
            </a:ext>
          </a:extLst>
        </xdr:cNvPr>
        <xdr:cNvSpPr txBox="1">
          <a:spLocks noChangeArrowheads="1"/>
        </xdr:cNvSpPr>
      </xdr:nvSpPr>
      <xdr:spPr bwMode="auto">
        <a:xfrm>
          <a:off x="246202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FF62F6F0-A12F-4461-B164-932619B202DE}"/>
            </a:ext>
          </a:extLst>
        </xdr:cNvPr>
        <xdr:cNvSpPr txBox="1">
          <a:spLocks noChangeArrowheads="1"/>
        </xdr:cNvSpPr>
      </xdr:nvSpPr>
      <xdr:spPr bwMode="auto">
        <a:xfrm>
          <a:off x="264566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DF673278-7E57-46B7-923E-08240163BFC3}"/>
            </a:ext>
          </a:extLst>
        </xdr:cNvPr>
        <xdr:cNvSpPr txBox="1">
          <a:spLocks noChangeArrowheads="1"/>
        </xdr:cNvSpPr>
      </xdr:nvSpPr>
      <xdr:spPr bwMode="auto">
        <a:xfrm>
          <a:off x="26456640" y="58140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9B41DC2B-F47B-4A26-889C-5132BE84246B}"/>
            </a:ext>
          </a:extLst>
        </xdr:cNvPr>
        <xdr:cNvSpPr txBox="1">
          <a:spLocks noChangeArrowheads="1"/>
        </xdr:cNvSpPr>
      </xdr:nvSpPr>
      <xdr:spPr bwMode="auto">
        <a:xfrm>
          <a:off x="2462022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26</xdr:col>
      <xdr:colOff>361950</xdr:colOff>
      <xdr:row>150</xdr:row>
      <xdr:rowOff>0</xdr:rowOff>
    </xdr:from>
    <xdr:to>
      <xdr:col>33</xdr:col>
      <xdr:colOff>3467100</xdr:colOff>
      <xdr:row>152</xdr:row>
      <xdr:rowOff>47625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20DC79E6-B4F5-4606-B558-108F3F17963E}"/>
            </a:ext>
          </a:extLst>
        </xdr:cNvPr>
        <xdr:cNvSpPr txBox="1">
          <a:spLocks noChangeArrowheads="1"/>
        </xdr:cNvSpPr>
      </xdr:nvSpPr>
      <xdr:spPr bwMode="auto">
        <a:xfrm>
          <a:off x="21294090" y="46908720"/>
          <a:ext cx="8134350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雨天時等グランドのお問い合わせ</a:t>
          </a:r>
        </a:p>
      </xdr:txBody>
    </xdr:sp>
    <xdr:clientData/>
  </xdr:twoCellAnchor>
  <xdr:twoCellAnchor>
    <xdr:from>
      <xdr:col>9</xdr:col>
      <xdr:colOff>695325</xdr:colOff>
      <xdr:row>150</xdr:row>
      <xdr:rowOff>0</xdr:rowOff>
    </xdr:from>
    <xdr:to>
      <xdr:col>19</xdr:col>
      <xdr:colOff>723900</xdr:colOff>
      <xdr:row>152</xdr:row>
      <xdr:rowOff>47625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DF7398F7-021E-4B31-AC5D-5D1E8919ABAF}"/>
            </a:ext>
          </a:extLst>
        </xdr:cNvPr>
        <xdr:cNvSpPr txBox="1">
          <a:spLocks noChangeArrowheads="1"/>
        </xdr:cNvSpPr>
      </xdr:nvSpPr>
      <xdr:spPr bwMode="auto">
        <a:xfrm>
          <a:off x="11950065" y="46908720"/>
          <a:ext cx="5034915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試合開始時間</a:t>
          </a:r>
        </a:p>
      </xdr:txBody>
    </xdr:sp>
    <xdr:clientData/>
  </xdr:twoCellAnchor>
  <xdr:twoCellAnchor>
    <xdr:from>
      <xdr:col>28</xdr:col>
      <xdr:colOff>428625</xdr:colOff>
      <xdr:row>18</xdr:row>
      <xdr:rowOff>23813</xdr:rowOff>
    </xdr:from>
    <xdr:to>
      <xdr:col>33</xdr:col>
      <xdr:colOff>6505575</xdr:colOff>
      <xdr:row>25</xdr:row>
      <xdr:rowOff>4763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264DF022-3B9A-43A9-AC62-406F59FE12CE}"/>
            </a:ext>
          </a:extLst>
        </xdr:cNvPr>
        <xdr:cNvSpPr txBox="1">
          <a:spLocks noChangeArrowheads="1"/>
        </xdr:cNvSpPr>
      </xdr:nvSpPr>
      <xdr:spPr bwMode="auto">
        <a:xfrm>
          <a:off x="22839045" y="7125653"/>
          <a:ext cx="9620250" cy="190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は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四條畷市スポーツ少年団軟式野球部会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にて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確認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できます。</a:t>
          </a:r>
          <a:endParaRPr lang="ja-JP" altLang="en-US" sz="2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9</xdr:col>
      <xdr:colOff>182880</xdr:colOff>
      <xdr:row>143</xdr:row>
      <xdr:rowOff>106680</xdr:rowOff>
    </xdr:from>
    <xdr:to>
      <xdr:col>26</xdr:col>
      <xdr:colOff>563880</xdr:colOff>
      <xdr:row>150</xdr:row>
      <xdr:rowOff>91440</xdr:rowOff>
    </xdr:to>
    <xdr:sp macro="" textlink="">
      <xdr:nvSpPr>
        <xdr:cNvPr id="14" name="横巻き 13">
          <a:extLst>
            <a:ext uri="{FF2B5EF4-FFF2-40B4-BE49-F238E27FC236}">
              <a16:creationId xmlns:a16="http://schemas.microsoft.com/office/drawing/2014/main" id="{58F7F167-82B8-4DFB-A44A-E82E9663238F}"/>
            </a:ext>
          </a:extLst>
        </xdr:cNvPr>
        <xdr:cNvSpPr/>
      </xdr:nvSpPr>
      <xdr:spPr bwMode="auto">
        <a:xfrm>
          <a:off x="11437620" y="44919900"/>
          <a:ext cx="10058400" cy="208026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応援の家族も含め４台以内でお願いします</a:t>
          </a:r>
          <a:r>
            <a:rPr kumimoji="1" lang="en-US" altLang="ja-JP" sz="4400" i="1">
              <a:latin typeface="AR明朝体U"/>
              <a:ea typeface="AR明朝体U"/>
            </a:rPr>
            <a:t>!!</a:t>
          </a:r>
          <a:endParaRPr kumimoji="1" lang="ja-JP" altLang="en-US" sz="14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a7e9d72533eaf6d/&#12487;&#12473;&#12463;&#12488;&#12483;&#12503;/&#12467;&#12500;&#12540;&#31532;&#65300;&#65296;&#22238;&#30693;&#20107;&#26479;&#25277;&#36984;&#20250;&#29992;&#65288;&#21407;&#26412;&#65289;.xlsx" TargetMode="External"/><Relationship Id="rId1" Type="http://schemas.openxmlformats.org/officeDocument/2006/relationships/externalLinkPath" Target="/4a7e9d72533eaf6d/&#12487;&#12473;&#12463;&#12488;&#12483;&#12503;/&#12467;&#12500;&#12540;&#31532;&#65300;&#65296;&#22238;&#30693;&#20107;&#26479;&#25277;&#36984;&#20250;&#29992;&#65288;&#21407;&#264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チーム名簿 "/>
      <sheetName val="ブロック分け "/>
      <sheetName val="チーム名|所属連盟"/>
      <sheetName val="トーナメント表（114チーム） (エプソン用)"/>
      <sheetName val="トーナメント表（114チーム） (ブラザー用)（Ａ３用）"/>
      <sheetName val="日程表（114チーム）（ブラザー用）（Ａ３用）"/>
      <sheetName val="トーナメント表（114チーム） (2)"/>
      <sheetName val="トーナメント表（114チーム）"/>
      <sheetName val="トーナメント表（114チーム） (Ａ４用)"/>
      <sheetName val="Sheet1"/>
      <sheetName val="Sheet2"/>
      <sheetName val="Sheet3"/>
      <sheetName val="Sheet4"/>
      <sheetName val="Sheet5"/>
      <sheetName val="Sheet6"/>
      <sheetName val="Sheet7"/>
    </sheetNames>
    <sheetDataSet>
      <sheetData sheetId="0" refreshError="1"/>
      <sheetData sheetId="1" refreshError="1"/>
      <sheetData sheetId="2">
        <row r="1">
          <cell r="B1" t="str">
            <v>所属連盟</v>
          </cell>
          <cell r="D1" t="str">
            <v>抽選グループＮｏ</v>
          </cell>
          <cell r="G1" t="str">
            <v>チ ー ム 名</v>
          </cell>
          <cell r="I1" t="str">
            <v>抽選番号</v>
          </cell>
        </row>
        <row r="2">
          <cell r="B2" t="str">
            <v>茨木</v>
          </cell>
          <cell r="D2" t="str">
            <v>①</v>
          </cell>
          <cell r="G2" t="str">
            <v>玉櫛スラッガー</v>
          </cell>
          <cell r="I2">
            <v>28</v>
          </cell>
        </row>
        <row r="3">
          <cell r="B3" t="str">
            <v>茨木</v>
          </cell>
          <cell r="G3" t="str">
            <v>シーバーズＪＳＣ</v>
          </cell>
          <cell r="I3">
            <v>65</v>
          </cell>
        </row>
        <row r="4">
          <cell r="B4" t="str">
            <v>茨木</v>
          </cell>
          <cell r="G4" t="str">
            <v>沢良宜シャークス</v>
          </cell>
          <cell r="I4">
            <v>12</v>
          </cell>
        </row>
        <row r="5">
          <cell r="B5" t="str">
            <v>茨木</v>
          </cell>
          <cell r="G5" t="str">
            <v>春日イーグルス</v>
          </cell>
          <cell r="I5">
            <v>47</v>
          </cell>
        </row>
        <row r="6">
          <cell r="B6" t="str">
            <v>茨木</v>
          </cell>
          <cell r="D6" t="str">
            <v>②</v>
          </cell>
          <cell r="G6" t="str">
            <v>東太田イーグルス</v>
          </cell>
          <cell r="I6">
            <v>84</v>
          </cell>
        </row>
        <row r="7">
          <cell r="B7" t="str">
            <v>茨木</v>
          </cell>
          <cell r="G7" t="str">
            <v>サンフレンズ（連合）</v>
          </cell>
          <cell r="I7">
            <v>106</v>
          </cell>
        </row>
        <row r="8">
          <cell r="B8" t="str">
            <v>茨木</v>
          </cell>
          <cell r="G8" t="str">
            <v>春日丘ボアーズ</v>
          </cell>
          <cell r="I8">
            <v>95</v>
          </cell>
        </row>
        <row r="9">
          <cell r="B9" t="str">
            <v>高槻</v>
          </cell>
          <cell r="D9" t="str">
            <v>③</v>
          </cell>
          <cell r="G9" t="str">
            <v>上牧ブレーブス</v>
          </cell>
          <cell r="I9">
            <v>19</v>
          </cell>
        </row>
        <row r="10">
          <cell r="B10" t="str">
            <v>吹田</v>
          </cell>
          <cell r="G10" t="str">
            <v>新芦屋ドラゴンズ</v>
          </cell>
          <cell r="I10">
            <v>23</v>
          </cell>
        </row>
        <row r="11">
          <cell r="B11" t="str">
            <v>摂津</v>
          </cell>
          <cell r="G11" t="str">
            <v>摂津コンドルズ</v>
          </cell>
          <cell r="I11">
            <v>8</v>
          </cell>
        </row>
        <row r="12">
          <cell r="B12" t="str">
            <v>箕面</v>
          </cell>
          <cell r="G12" t="str">
            <v>大阪オールスターズ Jr</v>
          </cell>
          <cell r="I12">
            <v>99</v>
          </cell>
        </row>
        <row r="13">
          <cell r="B13" t="str">
            <v>南京都</v>
          </cell>
          <cell r="G13" t="str">
            <v>精華アトムズ</v>
          </cell>
          <cell r="I13">
            <v>2</v>
          </cell>
        </row>
        <row r="14">
          <cell r="B14" t="str">
            <v>伏見</v>
          </cell>
          <cell r="D14" t="str">
            <v>④</v>
          </cell>
          <cell r="G14" t="str">
            <v>日野ライオンズ</v>
          </cell>
          <cell r="I14">
            <v>38</v>
          </cell>
        </row>
        <row r="15">
          <cell r="B15" t="str">
            <v>河南太子</v>
          </cell>
          <cell r="G15" t="str">
            <v>河南少年野球クラブ</v>
          </cell>
          <cell r="I15">
            <v>34</v>
          </cell>
        </row>
        <row r="16">
          <cell r="B16" t="str">
            <v>大和川松原</v>
          </cell>
          <cell r="G16" t="str">
            <v>北花田タイガー</v>
          </cell>
          <cell r="I16">
            <v>62</v>
          </cell>
        </row>
        <row r="17">
          <cell r="B17" t="str">
            <v>高石</v>
          </cell>
          <cell r="G17" t="str">
            <v>大阪ライジングス</v>
          </cell>
          <cell r="I17">
            <v>41</v>
          </cell>
        </row>
        <row r="18">
          <cell r="B18" t="str">
            <v>羽曳野</v>
          </cell>
          <cell r="D18" t="str">
            <v>⑤</v>
          </cell>
          <cell r="G18" t="str">
            <v>羽曳野タイガース</v>
          </cell>
          <cell r="I18">
            <v>102</v>
          </cell>
        </row>
        <row r="19">
          <cell r="B19" t="str">
            <v>羽曳野</v>
          </cell>
          <cell r="G19" t="str">
            <v>羽曳野サンリトル</v>
          </cell>
          <cell r="I19">
            <v>50</v>
          </cell>
        </row>
        <row r="20">
          <cell r="B20" t="str">
            <v>西淀川</v>
          </cell>
          <cell r="D20" t="str">
            <v>⑥</v>
          </cell>
          <cell r="G20" t="str">
            <v>佃ホワイトスターズ</v>
          </cell>
          <cell r="I20">
            <v>32</v>
          </cell>
        </row>
        <row r="21">
          <cell r="B21" t="str">
            <v>西淀川</v>
          </cell>
          <cell r="G21" t="str">
            <v>姫島タイガース</v>
          </cell>
          <cell r="I21">
            <v>97</v>
          </cell>
        </row>
        <row r="22">
          <cell r="B22" t="str">
            <v>西淀川</v>
          </cell>
          <cell r="G22" t="str">
            <v>ガッツ西淀</v>
          </cell>
          <cell r="I22">
            <v>75</v>
          </cell>
        </row>
        <row r="23">
          <cell r="B23" t="str">
            <v>淀川</v>
          </cell>
          <cell r="D23" t="str">
            <v>⑦</v>
          </cell>
          <cell r="G23" t="str">
            <v>三国少年野球団</v>
          </cell>
          <cell r="I23">
            <v>108</v>
          </cell>
        </row>
        <row r="24">
          <cell r="B24" t="str">
            <v>西連合</v>
          </cell>
          <cell r="G24" t="str">
            <v>野田ファイターズ</v>
          </cell>
          <cell r="I24">
            <v>87</v>
          </cell>
        </row>
        <row r="25">
          <cell r="B25" t="str">
            <v>阿倍野</v>
          </cell>
          <cell r="G25" t="str">
            <v>常盤スワローズ</v>
          </cell>
          <cell r="I25">
            <v>57</v>
          </cell>
        </row>
        <row r="26">
          <cell r="B26" t="str">
            <v>東住吉</v>
          </cell>
          <cell r="G26" t="str">
            <v>平野レッドウォーリアーズ</v>
          </cell>
          <cell r="I26">
            <v>81</v>
          </cell>
        </row>
        <row r="27">
          <cell r="B27" t="str">
            <v>教育リーグ</v>
          </cell>
          <cell r="G27" t="str">
            <v>ニューヤンキース</v>
          </cell>
          <cell r="I27">
            <v>113</v>
          </cell>
        </row>
        <row r="28">
          <cell r="B28" t="str">
            <v>東大阪</v>
          </cell>
          <cell r="G28" t="str">
            <v>レッドイーグルス</v>
          </cell>
          <cell r="I28">
            <v>69</v>
          </cell>
        </row>
        <row r="29">
          <cell r="B29" t="str">
            <v>関西団地</v>
          </cell>
          <cell r="D29" t="str">
            <v>⑧</v>
          </cell>
          <cell r="G29" t="str">
            <v>門真レッドスターズ</v>
          </cell>
          <cell r="I29">
            <v>16</v>
          </cell>
        </row>
        <row r="30">
          <cell r="B30" t="str">
            <v>関西団地</v>
          </cell>
          <cell r="G30" t="str">
            <v>北摂ビクトリーズ</v>
          </cell>
          <cell r="I30">
            <v>60</v>
          </cell>
        </row>
        <row r="31">
          <cell r="B31" t="str">
            <v>城東</v>
          </cell>
          <cell r="D31" t="str">
            <v>⑨</v>
          </cell>
          <cell r="G31" t="str">
            <v>大阪クーガース</v>
          </cell>
          <cell r="I31">
            <v>33</v>
          </cell>
        </row>
        <row r="32">
          <cell r="B32" t="str">
            <v>城東</v>
          </cell>
          <cell r="G32" t="str">
            <v>ジュニアコンドルス</v>
          </cell>
          <cell r="I32">
            <v>20</v>
          </cell>
        </row>
        <row r="33">
          <cell r="B33" t="str">
            <v>城東</v>
          </cell>
          <cell r="G33" t="str">
            <v>今福ブラックファイヤー</v>
          </cell>
          <cell r="I33">
            <v>14</v>
          </cell>
        </row>
        <row r="34">
          <cell r="B34" t="str">
            <v>城東</v>
          </cell>
          <cell r="G34" t="str">
            <v>ジュニアジャガース</v>
          </cell>
          <cell r="I34">
            <v>26</v>
          </cell>
        </row>
        <row r="35">
          <cell r="B35" t="str">
            <v>城東</v>
          </cell>
          <cell r="D35" t="str">
            <v>⑩</v>
          </cell>
          <cell r="G35" t="str">
            <v>オール今福ジャガーズ</v>
          </cell>
          <cell r="I35">
            <v>52</v>
          </cell>
        </row>
        <row r="36">
          <cell r="B36" t="str">
            <v>城東</v>
          </cell>
          <cell r="G36" t="str">
            <v>城東ジャガース</v>
          </cell>
          <cell r="I36">
            <v>61</v>
          </cell>
        </row>
        <row r="37">
          <cell r="B37" t="str">
            <v>城東</v>
          </cell>
          <cell r="G37" t="str">
            <v>古市スカイラブ</v>
          </cell>
          <cell r="I37">
            <v>45</v>
          </cell>
        </row>
        <row r="38">
          <cell r="B38" t="str">
            <v>城東</v>
          </cell>
          <cell r="G38" t="str">
            <v>成育イーグルス</v>
          </cell>
          <cell r="I38">
            <v>70</v>
          </cell>
        </row>
        <row r="39">
          <cell r="B39" t="str">
            <v>城東</v>
          </cell>
          <cell r="D39" t="str">
            <v>⑪</v>
          </cell>
          <cell r="G39" t="str">
            <v>オールスワ少年野球部</v>
          </cell>
          <cell r="I39">
            <v>90</v>
          </cell>
        </row>
        <row r="40">
          <cell r="B40" t="str">
            <v>城東</v>
          </cell>
          <cell r="G40" t="str">
            <v>鴫野パイオニア</v>
          </cell>
          <cell r="I40">
            <v>85</v>
          </cell>
        </row>
        <row r="41">
          <cell r="B41" t="str">
            <v>城東</v>
          </cell>
          <cell r="G41" t="str">
            <v>城東コスモボーイズ</v>
          </cell>
          <cell r="I41">
            <v>109</v>
          </cell>
        </row>
        <row r="42">
          <cell r="B42" t="str">
            <v>城東</v>
          </cell>
          <cell r="G42" t="str">
            <v>城東ジュニアパワーズ</v>
          </cell>
          <cell r="I42">
            <v>104</v>
          </cell>
        </row>
        <row r="43">
          <cell r="B43" t="str">
            <v>八尾</v>
          </cell>
          <cell r="D43" t="str">
            <v>⑫</v>
          </cell>
          <cell r="G43" t="str">
            <v>山本クラブ</v>
          </cell>
          <cell r="I43">
            <v>96</v>
          </cell>
        </row>
        <row r="44">
          <cell r="B44" t="str">
            <v>八尾</v>
          </cell>
          <cell r="G44" t="str">
            <v>八尾ドラゴンズ</v>
          </cell>
          <cell r="I44">
            <v>10</v>
          </cell>
        </row>
        <row r="45">
          <cell r="B45" t="str">
            <v>八尾</v>
          </cell>
          <cell r="G45" t="str">
            <v>志紀クラブ</v>
          </cell>
          <cell r="I45">
            <v>36</v>
          </cell>
        </row>
        <row r="46">
          <cell r="B46" t="str">
            <v>生駒</v>
          </cell>
          <cell r="D46" t="str">
            <v>⑬</v>
          </cell>
          <cell r="G46" t="str">
            <v>壱分ジュニアシャインスターズ</v>
          </cell>
          <cell r="I46">
            <v>54</v>
          </cell>
        </row>
        <row r="47">
          <cell r="B47" t="str">
            <v>生駒</v>
          </cell>
          <cell r="G47" t="str">
            <v>生駒東少ライオンズ（連合）</v>
          </cell>
          <cell r="I47">
            <v>111</v>
          </cell>
        </row>
        <row r="48">
          <cell r="B48" t="str">
            <v>生駒</v>
          </cell>
          <cell r="G48" t="str">
            <v>生駒ドラゴンズ（連合）</v>
          </cell>
          <cell r="I48">
            <v>82</v>
          </cell>
        </row>
        <row r="49">
          <cell r="B49" t="str">
            <v>生駒</v>
          </cell>
          <cell r="G49" t="str">
            <v>あすか野ファイターズ</v>
          </cell>
          <cell r="I49">
            <v>67</v>
          </cell>
        </row>
        <row r="50">
          <cell r="B50" t="str">
            <v>生駒</v>
          </cell>
          <cell r="G50" t="str">
            <v>鹿ノ台バンビーズ</v>
          </cell>
          <cell r="I50">
            <v>6</v>
          </cell>
        </row>
        <row r="51">
          <cell r="B51" t="str">
            <v>交野</v>
          </cell>
          <cell r="D51" t="str">
            <v>⑭</v>
          </cell>
          <cell r="G51" t="str">
            <v>交野ファルコンズ</v>
          </cell>
          <cell r="I51">
            <v>88</v>
          </cell>
        </row>
        <row r="52">
          <cell r="B52" t="str">
            <v>交野</v>
          </cell>
          <cell r="G52" t="str">
            <v>交野ブルースカイ</v>
          </cell>
          <cell r="I52">
            <v>56</v>
          </cell>
        </row>
        <row r="53">
          <cell r="B53" t="str">
            <v>交野</v>
          </cell>
          <cell r="G53" t="str">
            <v>交野レインボーズ</v>
          </cell>
          <cell r="I53">
            <v>103</v>
          </cell>
        </row>
        <row r="54">
          <cell r="B54" t="str">
            <v>交野</v>
          </cell>
          <cell r="G54" t="str">
            <v>交野ファイターズ</v>
          </cell>
          <cell r="I54">
            <v>66</v>
          </cell>
        </row>
        <row r="55">
          <cell r="B55" t="str">
            <v>交野</v>
          </cell>
          <cell r="G55" t="str">
            <v>青山ジュニアーズ</v>
          </cell>
          <cell r="I55">
            <v>5</v>
          </cell>
        </row>
        <row r="56">
          <cell r="B56" t="str">
            <v>門真</v>
          </cell>
          <cell r="D56" t="str">
            <v>⑮</v>
          </cell>
          <cell r="G56" t="str">
            <v>四宮ボンバーズ</v>
          </cell>
          <cell r="I56">
            <v>79</v>
          </cell>
        </row>
        <row r="57">
          <cell r="B57" t="str">
            <v>門真</v>
          </cell>
          <cell r="G57" t="str">
            <v>門真フレンズ</v>
          </cell>
          <cell r="I57">
            <v>35</v>
          </cell>
        </row>
        <row r="58">
          <cell r="B58" t="str">
            <v>門真</v>
          </cell>
          <cell r="G58" t="str">
            <v>門真ヤンチャーズ</v>
          </cell>
          <cell r="I58">
            <v>58</v>
          </cell>
        </row>
        <row r="59">
          <cell r="B59" t="str">
            <v>門真</v>
          </cell>
          <cell r="G59" t="str">
            <v>門真リトルユニオンズ</v>
          </cell>
          <cell r="I59">
            <v>98</v>
          </cell>
        </row>
        <row r="60">
          <cell r="B60" t="str">
            <v>門真</v>
          </cell>
          <cell r="G60" t="str">
            <v>門真ＴＫＳ Jr</v>
          </cell>
          <cell r="I60">
            <v>53</v>
          </cell>
        </row>
        <row r="61">
          <cell r="B61" t="str">
            <v>門真</v>
          </cell>
          <cell r="G61" t="str">
            <v>門真タイガース</v>
          </cell>
          <cell r="I61">
            <v>21</v>
          </cell>
        </row>
        <row r="62">
          <cell r="B62" t="str">
            <v>守口</v>
          </cell>
          <cell r="D62" t="str">
            <v>⑯</v>
          </cell>
          <cell r="G62" t="str">
            <v>佐太ストロング</v>
          </cell>
          <cell r="I62">
            <v>3</v>
          </cell>
        </row>
        <row r="63">
          <cell r="B63" t="str">
            <v>守口</v>
          </cell>
          <cell r="G63" t="str">
            <v>金田ファイターズ</v>
          </cell>
          <cell r="I63">
            <v>24</v>
          </cell>
        </row>
        <row r="64">
          <cell r="B64" t="str">
            <v>守口</v>
          </cell>
          <cell r="G64" t="str">
            <v>藤田ブルーファイターズ</v>
          </cell>
          <cell r="I64">
            <v>39</v>
          </cell>
        </row>
        <row r="65">
          <cell r="B65" t="str">
            <v>守口</v>
          </cell>
          <cell r="G65" t="str">
            <v>八雲リーダース</v>
          </cell>
          <cell r="I65">
            <v>13</v>
          </cell>
        </row>
        <row r="66">
          <cell r="B66" t="str">
            <v>守口</v>
          </cell>
          <cell r="D66" t="str">
            <v>⑰</v>
          </cell>
          <cell r="G66" t="str">
            <v>錦ホワイトシンガー</v>
          </cell>
          <cell r="I66">
            <v>43</v>
          </cell>
        </row>
        <row r="67">
          <cell r="B67" t="str">
            <v>守口</v>
          </cell>
          <cell r="G67" t="str">
            <v>八雲東ＪＳＣ</v>
          </cell>
          <cell r="I67">
            <v>73</v>
          </cell>
        </row>
        <row r="68">
          <cell r="B68" t="str">
            <v>守口</v>
          </cell>
          <cell r="G68" t="str">
            <v>下島サンダース</v>
          </cell>
          <cell r="I68">
            <v>76</v>
          </cell>
        </row>
        <row r="69">
          <cell r="B69" t="str">
            <v>守口</v>
          </cell>
          <cell r="G69" t="str">
            <v>さつきブルームス</v>
          </cell>
          <cell r="I69">
            <v>64</v>
          </cell>
        </row>
        <row r="70">
          <cell r="B70" t="str">
            <v>守口</v>
          </cell>
          <cell r="D70" t="str">
            <v>⑱</v>
          </cell>
          <cell r="G70" t="str">
            <v>寺方南フェニックス</v>
          </cell>
          <cell r="I70">
            <v>86</v>
          </cell>
        </row>
        <row r="71">
          <cell r="B71" t="str">
            <v>守口</v>
          </cell>
          <cell r="G71" t="str">
            <v>生野ロイヤルズ</v>
          </cell>
          <cell r="I71">
            <v>29</v>
          </cell>
        </row>
        <row r="72">
          <cell r="B72" t="str">
            <v>守口</v>
          </cell>
          <cell r="G72" t="str">
            <v>東成バッファローズ</v>
          </cell>
          <cell r="I72">
            <v>105</v>
          </cell>
        </row>
        <row r="73">
          <cell r="B73" t="str">
            <v>守口</v>
          </cell>
          <cell r="G73" t="str">
            <v>ジュニアホークス</v>
          </cell>
          <cell r="I73">
            <v>93</v>
          </cell>
        </row>
        <row r="74">
          <cell r="B74" t="str">
            <v>寝屋川</v>
          </cell>
          <cell r="D74" t="str">
            <v>⑲</v>
          </cell>
          <cell r="G74" t="str">
            <v>香里ライガース</v>
          </cell>
          <cell r="I74">
            <v>25</v>
          </cell>
        </row>
        <row r="75">
          <cell r="B75" t="str">
            <v>寝屋川</v>
          </cell>
          <cell r="G75" t="str">
            <v>寝屋川東少年野球クラブ</v>
          </cell>
          <cell r="I75">
            <v>18</v>
          </cell>
        </row>
        <row r="76">
          <cell r="B76" t="str">
            <v>寝屋川</v>
          </cell>
          <cell r="G76" t="str">
            <v>寝屋川ダイナキッズ</v>
          </cell>
          <cell r="I76">
            <v>114</v>
          </cell>
        </row>
        <row r="77">
          <cell r="B77" t="str">
            <v>寝屋川</v>
          </cell>
          <cell r="G77" t="str">
            <v>明和・サンブラ・京阪（連合）</v>
          </cell>
          <cell r="I77">
            <v>11</v>
          </cell>
        </row>
        <row r="78">
          <cell r="B78" t="str">
            <v>寝屋川</v>
          </cell>
          <cell r="G78" t="str">
            <v>レイワーズ</v>
          </cell>
          <cell r="I78">
            <v>30</v>
          </cell>
        </row>
        <row r="79">
          <cell r="B79" t="str">
            <v>寝屋川</v>
          </cell>
          <cell r="D79" t="str">
            <v>⑳</v>
          </cell>
          <cell r="G79" t="str">
            <v>啓明和光サンボーイズ</v>
          </cell>
          <cell r="I79">
            <v>46</v>
          </cell>
        </row>
        <row r="80">
          <cell r="B80" t="str">
            <v>寝屋川</v>
          </cell>
          <cell r="G80" t="str">
            <v>サウスボーイズ</v>
          </cell>
          <cell r="I80">
            <v>55</v>
          </cell>
        </row>
        <row r="81">
          <cell r="B81" t="str">
            <v>寝屋川</v>
          </cell>
          <cell r="G81" t="str">
            <v>寝屋川スカイヤーズ</v>
          </cell>
          <cell r="I81">
            <v>59</v>
          </cell>
        </row>
        <row r="82">
          <cell r="B82" t="str">
            <v>寝屋川</v>
          </cell>
          <cell r="G82" t="str">
            <v>サンレッドジュニア</v>
          </cell>
          <cell r="I82">
            <v>42</v>
          </cell>
        </row>
        <row r="83">
          <cell r="B83" t="str">
            <v>寝屋川</v>
          </cell>
          <cell r="D83" t="str">
            <v>㉑</v>
          </cell>
          <cell r="G83" t="str">
            <v>明徳アスナローズ</v>
          </cell>
          <cell r="I83">
            <v>83</v>
          </cell>
        </row>
        <row r="84">
          <cell r="B84" t="str">
            <v>寝屋川</v>
          </cell>
          <cell r="G84" t="str">
            <v>寝屋川イーグルス</v>
          </cell>
          <cell r="I84">
            <v>68</v>
          </cell>
        </row>
        <row r="85">
          <cell r="B85" t="str">
            <v>寝屋川</v>
          </cell>
          <cell r="G85" t="str">
            <v>シルバーパイレーツ</v>
          </cell>
          <cell r="I85">
            <v>89</v>
          </cell>
        </row>
        <row r="86">
          <cell r="B86" t="str">
            <v>寝屋川</v>
          </cell>
          <cell r="G86" t="str">
            <v>グリーンフラッグ</v>
          </cell>
          <cell r="I86">
            <v>94</v>
          </cell>
        </row>
        <row r="87">
          <cell r="B87" t="str">
            <v>寝屋川</v>
          </cell>
          <cell r="G87" t="str">
            <v>点野ブラックジャガーズ（連合）</v>
          </cell>
          <cell r="I87">
            <v>100</v>
          </cell>
        </row>
        <row r="88">
          <cell r="B88" t="str">
            <v>大東</v>
          </cell>
          <cell r="D88" t="str">
            <v>㉒</v>
          </cell>
          <cell r="G88" t="str">
            <v>寺川ブラックス</v>
          </cell>
          <cell r="I88">
            <v>37</v>
          </cell>
        </row>
        <row r="89">
          <cell r="B89" t="str">
            <v>大東</v>
          </cell>
          <cell r="G89" t="str">
            <v>オール住道</v>
          </cell>
          <cell r="I89">
            <v>22</v>
          </cell>
        </row>
        <row r="90">
          <cell r="B90" t="str">
            <v>大東</v>
          </cell>
          <cell r="G90" t="str">
            <v>ジュニアサンダース</v>
          </cell>
          <cell r="I90">
            <v>7</v>
          </cell>
        </row>
        <row r="91">
          <cell r="B91" t="str">
            <v>大東</v>
          </cell>
          <cell r="D91" t="str">
            <v>㉓</v>
          </cell>
          <cell r="G91" t="str">
            <v>泉ジャガーズ</v>
          </cell>
          <cell r="I91">
            <v>72</v>
          </cell>
        </row>
        <row r="92">
          <cell r="B92" t="str">
            <v>大東</v>
          </cell>
          <cell r="G92" t="str">
            <v>四条北ヤンキース</v>
          </cell>
          <cell r="I92">
            <v>107</v>
          </cell>
        </row>
        <row r="93">
          <cell r="B93" t="str">
            <v>大東</v>
          </cell>
          <cell r="G93" t="str">
            <v>リファインジャガーズ</v>
          </cell>
          <cell r="I93">
            <v>92</v>
          </cell>
        </row>
        <row r="94">
          <cell r="B94" t="str">
            <v>大東</v>
          </cell>
          <cell r="G94" t="str">
            <v>諸福スパイダーズ</v>
          </cell>
          <cell r="I94">
            <v>49</v>
          </cell>
        </row>
        <row r="95">
          <cell r="B95" t="str">
            <v>枚方</v>
          </cell>
          <cell r="D95" t="str">
            <v>㉔</v>
          </cell>
          <cell r="G95" t="str">
            <v>枚方イーグルス</v>
          </cell>
          <cell r="I95">
            <v>9</v>
          </cell>
        </row>
        <row r="96">
          <cell r="B96" t="str">
            <v>枚方</v>
          </cell>
          <cell r="G96" t="str">
            <v>野東ＪＳＣ</v>
          </cell>
          <cell r="I96">
            <v>31</v>
          </cell>
        </row>
        <row r="97">
          <cell r="B97" t="str">
            <v>枚方</v>
          </cell>
          <cell r="G97" t="str">
            <v>津田南ベースボールクラブ</v>
          </cell>
          <cell r="I97">
            <v>27</v>
          </cell>
        </row>
        <row r="98">
          <cell r="B98" t="str">
            <v>枚方</v>
          </cell>
          <cell r="G98" t="str">
            <v>蹉跎ＪＳＣ・ＳＳＣ太陽（連合）</v>
          </cell>
          <cell r="I98">
            <v>4</v>
          </cell>
        </row>
        <row r="99">
          <cell r="B99" t="str">
            <v>枚方</v>
          </cell>
          <cell r="G99" t="str">
            <v>藤阪ＪＳＣ</v>
          </cell>
          <cell r="I99">
            <v>15</v>
          </cell>
        </row>
        <row r="100">
          <cell r="B100" t="str">
            <v>枚方</v>
          </cell>
          <cell r="D100" t="str">
            <v>㉕</v>
          </cell>
          <cell r="G100" t="str">
            <v>枚方スターエース</v>
          </cell>
          <cell r="I100">
            <v>63</v>
          </cell>
        </row>
        <row r="101">
          <cell r="B101" t="str">
            <v>枚方</v>
          </cell>
          <cell r="G101" t="str">
            <v>開成ジュニアイーグルス</v>
          </cell>
          <cell r="I101">
            <v>40</v>
          </cell>
        </row>
        <row r="102">
          <cell r="B102" t="str">
            <v>枚方</v>
          </cell>
          <cell r="G102" t="str">
            <v>キングシャイアンス</v>
          </cell>
          <cell r="I102">
            <v>71</v>
          </cell>
        </row>
        <row r="103">
          <cell r="B103" t="str">
            <v>枚方</v>
          </cell>
          <cell r="G103" t="str">
            <v>枚方スカイヤーズ</v>
          </cell>
          <cell r="I103">
            <v>48</v>
          </cell>
        </row>
        <row r="104">
          <cell r="B104" t="str">
            <v>枚方</v>
          </cell>
          <cell r="G104" t="str">
            <v>交北タイガー・山田池ファイターズ（連合）</v>
          </cell>
          <cell r="I104">
            <v>51</v>
          </cell>
        </row>
        <row r="105">
          <cell r="B105" t="str">
            <v>枚方</v>
          </cell>
          <cell r="D105" t="str">
            <v>㉖</v>
          </cell>
          <cell r="G105" t="str">
            <v>枚方ホワイトイーグルス</v>
          </cell>
          <cell r="I105">
            <v>101</v>
          </cell>
        </row>
        <row r="106">
          <cell r="B106" t="str">
            <v>枚方</v>
          </cell>
          <cell r="G106" t="str">
            <v>香里ヤングフェニックス</v>
          </cell>
          <cell r="I106">
            <v>91</v>
          </cell>
        </row>
        <row r="107">
          <cell r="B107" t="str">
            <v>枚方</v>
          </cell>
          <cell r="G107" t="str">
            <v>枚方香里フェニックス</v>
          </cell>
          <cell r="I107">
            <v>80</v>
          </cell>
        </row>
        <row r="108">
          <cell r="B108" t="str">
            <v>枚方</v>
          </cell>
          <cell r="G108" t="str">
            <v>枚方レッズ</v>
          </cell>
          <cell r="I108">
            <v>110</v>
          </cell>
        </row>
        <row r="109">
          <cell r="B109" t="str">
            <v>枚方</v>
          </cell>
          <cell r="G109" t="str">
            <v>西長尾ライガース</v>
          </cell>
          <cell r="I109">
            <v>77</v>
          </cell>
        </row>
        <row r="110">
          <cell r="B110" t="str">
            <v>四條畷</v>
          </cell>
          <cell r="D110" t="str">
            <v>㉗</v>
          </cell>
          <cell r="G110" t="str">
            <v>畷ヒーローズ</v>
          </cell>
          <cell r="I110">
            <v>74</v>
          </cell>
        </row>
        <row r="111">
          <cell r="B111" t="str">
            <v>四條畷</v>
          </cell>
          <cell r="G111" t="str">
            <v>畷ブラザーズ</v>
          </cell>
          <cell r="I111">
            <v>112</v>
          </cell>
        </row>
        <row r="112">
          <cell r="B112" t="str">
            <v>四條畷</v>
          </cell>
          <cell r="G112" t="str">
            <v>畷インパルス</v>
          </cell>
          <cell r="I112">
            <v>1</v>
          </cell>
        </row>
        <row r="113">
          <cell r="B113" t="str">
            <v>四條畷</v>
          </cell>
          <cell r="G113" t="str">
            <v>オール忍ヶ丘</v>
          </cell>
          <cell r="I113">
            <v>44</v>
          </cell>
        </row>
        <row r="114">
          <cell r="B114" t="str">
            <v>四條畷</v>
          </cell>
          <cell r="G114" t="str">
            <v>スカイヤーズ・ウイングス（連合）</v>
          </cell>
          <cell r="I114">
            <v>17</v>
          </cell>
        </row>
        <row r="115">
          <cell r="B115" t="str">
            <v>四條畷</v>
          </cell>
          <cell r="G115" t="str">
            <v>畷ファイターズ</v>
          </cell>
          <cell r="I115">
            <v>78</v>
          </cell>
        </row>
        <row r="119">
          <cell r="B119" t="str">
            <v>※　抽選要領</v>
          </cell>
        </row>
        <row r="120">
          <cell r="B120" t="str">
            <v>　　　　①　シードチームの設定</v>
          </cell>
        </row>
        <row r="121">
          <cell r="B121" t="str">
            <v>　　　　②　順次抽選していく</v>
          </cell>
        </row>
        <row r="122">
          <cell r="B122" t="str">
            <v>　　　　③　四條畷チームの場合は先に宣誓チームを抽選してから</v>
          </cell>
        </row>
        <row r="123">
          <cell r="B123" t="str">
            <v>　　　　　　順次抽選していく</v>
          </cell>
        </row>
      </sheetData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3558B-FD0A-4509-A953-E6A935EE0B74}">
  <sheetPr>
    <tabColor rgb="FF0070C0"/>
  </sheetPr>
  <dimension ref="A1:BM322"/>
  <sheetViews>
    <sheetView tabSelected="1" view="pageBreakPreview" topLeftCell="A28" zoomScale="50" zoomScaleNormal="50" zoomScaleSheetLayoutView="50" workbookViewId="0">
      <selection activeCell="X140" sqref="X140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4.77734375" style="135" customWidth="1"/>
    <col min="4" max="5" width="3.109375" customWidth="1"/>
    <col min="6" max="6" width="31.6640625" style="135" customWidth="1"/>
    <col min="7" max="7" width="3.109375" customWidth="1"/>
    <col min="8" max="10" width="10.77734375" style="138" customWidth="1"/>
    <col min="11" max="11" width="5.77734375" style="46" customWidth="1"/>
    <col min="12" max="13" width="10.6640625" customWidth="1"/>
    <col min="14" max="14" width="10.77734375" customWidth="1"/>
    <col min="15" max="15" width="10.6640625" customWidth="1"/>
    <col min="16" max="16" width="9.109375" customWidth="1"/>
    <col min="17" max="17" width="4.77734375" customWidth="1"/>
    <col min="18" max="19" width="2.77734375" customWidth="1"/>
    <col min="20" max="20" width="4.77734375" customWidth="1"/>
    <col min="21" max="21" width="9.109375" customWidth="1"/>
    <col min="22" max="23" width="10.6640625" customWidth="1"/>
    <col min="24" max="24" width="10.6640625" style="46" customWidth="1"/>
    <col min="25" max="25" width="10.6640625" customWidth="1"/>
    <col min="26" max="26" width="5.77734375" customWidth="1"/>
    <col min="27" max="27" width="10.77734375" style="138" customWidth="1"/>
    <col min="28" max="28" width="10.77734375" customWidth="1"/>
    <col min="29" max="29" width="10.77734375" style="135" customWidth="1"/>
    <col min="30" max="30" width="3.109375" customWidth="1"/>
    <col min="31" max="31" width="31.6640625" customWidth="1"/>
    <col min="32" max="32" width="3.109375" style="135" customWidth="1"/>
    <col min="33" max="33" width="3.109375" customWidth="1"/>
    <col min="34" max="34" width="94.77734375" customWidth="1"/>
    <col min="35" max="35" width="3.109375" customWidth="1"/>
    <col min="36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39.9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1"/>
      <c r="Z1" s="1"/>
      <c r="AA1" s="3"/>
      <c r="AB1" s="1"/>
      <c r="AC1" s="5"/>
      <c r="AD1" s="1"/>
      <c r="AE1" s="2"/>
      <c r="AF1" s="5"/>
      <c r="AG1" s="1"/>
      <c r="AH1" s="2"/>
      <c r="AI1" s="1"/>
    </row>
    <row r="2" spans="1:65" ht="35.1" customHeight="1">
      <c r="A2" s="411" t="s">
        <v>0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411"/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411" t="s">
        <v>1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411"/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1"/>
      <c r="AI6" s="411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6"/>
      <c r="AD7" s="6"/>
      <c r="AE7" s="6"/>
      <c r="AF7" s="6"/>
      <c r="AG7" s="6"/>
      <c r="AH7" s="6"/>
      <c r="AI7" s="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0" customHeight="1">
      <c r="A8" s="8"/>
      <c r="B8" s="8"/>
      <c r="C8" s="9"/>
      <c r="D8" s="9"/>
      <c r="E8" s="9"/>
      <c r="F8" s="9"/>
      <c r="G8" s="9"/>
      <c r="H8" s="9"/>
      <c r="I8" s="9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9"/>
      <c r="AA8" s="9"/>
      <c r="AB8" s="9"/>
      <c r="AC8" s="10"/>
      <c r="AD8" s="11"/>
      <c r="AE8" s="12"/>
      <c r="AF8" s="11"/>
      <c r="AG8" s="11"/>
      <c r="AH8" s="12"/>
      <c r="AI8" s="11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21" customHeight="1">
      <c r="A9" s="1"/>
      <c r="B9" s="1"/>
      <c r="C9" s="380" t="s">
        <v>2</v>
      </c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1"/>
      <c r="O9" s="412"/>
      <c r="P9" s="412"/>
      <c r="Q9" s="412"/>
      <c r="R9" s="412"/>
      <c r="S9" s="412"/>
      <c r="T9" s="412"/>
      <c r="U9" s="412"/>
      <c r="V9" s="412"/>
      <c r="W9" s="9"/>
      <c r="X9" s="9"/>
      <c r="Y9" s="9"/>
      <c r="Z9" s="9"/>
      <c r="AA9" s="9"/>
      <c r="AB9" s="9"/>
      <c r="AC9" s="13"/>
      <c r="AD9" s="13"/>
      <c r="AE9" s="13"/>
      <c r="AF9" s="13"/>
      <c r="AG9" s="13"/>
      <c r="AH9" s="13"/>
      <c r="AI9" s="13"/>
    </row>
    <row r="10" spans="1:65" ht="21" customHeight="1">
      <c r="A10" s="1"/>
      <c r="B10" s="1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1"/>
      <c r="O10" s="412"/>
      <c r="P10" s="412"/>
      <c r="Q10" s="412"/>
      <c r="R10" s="412"/>
      <c r="S10" s="412"/>
      <c r="T10" s="412"/>
      <c r="U10" s="412"/>
      <c r="V10" s="412"/>
      <c r="W10" s="9"/>
      <c r="X10" s="9"/>
      <c r="Y10" s="9"/>
      <c r="Z10" s="9"/>
      <c r="AA10" s="9"/>
      <c r="AB10" s="9"/>
      <c r="AC10" s="13"/>
      <c r="AD10" s="13"/>
      <c r="AE10" s="13"/>
      <c r="AF10" s="13"/>
      <c r="AG10" s="13"/>
      <c r="AH10" s="13"/>
      <c r="AI10" s="13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1:65" ht="40.950000000000003" customHeight="1">
      <c r="A11" s="1"/>
      <c r="B11" s="1"/>
      <c r="C11" s="380" t="s">
        <v>3</v>
      </c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412"/>
      <c r="P11" s="412"/>
      <c r="Q11" s="412"/>
      <c r="R11" s="412"/>
      <c r="S11" s="412"/>
      <c r="T11" s="412"/>
      <c r="U11" s="412"/>
      <c r="V11" s="412"/>
      <c r="W11" s="15"/>
      <c r="X11" s="9"/>
      <c r="Y11" s="9"/>
      <c r="Z11" s="9"/>
      <c r="AA11" s="9"/>
      <c r="AB11" s="9"/>
      <c r="AC11" s="13"/>
      <c r="AD11" s="13"/>
      <c r="AE11" s="13"/>
      <c r="AF11" s="13"/>
      <c r="AG11" s="13"/>
      <c r="AH11" s="13"/>
      <c r="AI11" s="13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65" ht="40.950000000000003" customHeight="1">
      <c r="A12" s="1"/>
      <c r="B12" s="1"/>
      <c r="C12" s="380" t="s">
        <v>4</v>
      </c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1"/>
      <c r="O12" s="16"/>
      <c r="P12" s="15"/>
      <c r="Q12" s="15"/>
      <c r="R12" s="15"/>
      <c r="S12" s="15"/>
      <c r="T12" s="15"/>
      <c r="U12" s="15"/>
      <c r="V12" s="15"/>
      <c r="W12" s="15"/>
      <c r="X12" s="9"/>
      <c r="Y12" s="9"/>
      <c r="Z12" s="9"/>
      <c r="AA12" s="9"/>
      <c r="AB12" s="9"/>
      <c r="AC12" s="13"/>
      <c r="AD12" s="13"/>
      <c r="AE12" s="13"/>
      <c r="AF12" s="13"/>
      <c r="AG12" s="13"/>
      <c r="AH12" s="13"/>
      <c r="AI12" s="13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7"/>
    </row>
    <row r="13" spans="1:65" ht="40.950000000000003" customHeight="1">
      <c r="A13" s="1"/>
      <c r="B13" s="1"/>
      <c r="C13" s="380" t="s">
        <v>5</v>
      </c>
      <c r="D13" s="380"/>
      <c r="E13" s="380"/>
      <c r="F13" s="380"/>
      <c r="G13" s="380"/>
      <c r="H13" s="380"/>
      <c r="I13" s="380"/>
      <c r="J13" s="380"/>
      <c r="K13" s="380"/>
      <c r="L13" s="380"/>
      <c r="M13" s="380"/>
      <c r="N13" s="1"/>
      <c r="O13" s="1"/>
      <c r="P13" s="381"/>
      <c r="Q13" s="381"/>
      <c r="R13" s="381"/>
      <c r="S13" s="381"/>
      <c r="T13" s="381"/>
      <c r="U13" s="381"/>
      <c r="V13" s="9"/>
      <c r="W13" s="9"/>
      <c r="X13" s="9"/>
      <c r="Y13" s="9"/>
      <c r="Z13" s="9"/>
      <c r="AA13" s="9"/>
      <c r="AB13" s="9"/>
      <c r="AC13" s="13"/>
      <c r="AD13" s="13"/>
      <c r="AE13" s="13"/>
      <c r="AF13" s="13"/>
      <c r="AG13" s="13"/>
      <c r="AH13" s="13"/>
      <c r="AI13" s="13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65" ht="21.9" customHeight="1" thickBot="1">
      <c r="A14" s="1"/>
      <c r="B14" s="1"/>
      <c r="C14" s="9"/>
      <c r="D14" s="9"/>
      <c r="E14" s="9"/>
      <c r="F14" s="9"/>
      <c r="G14" s="9"/>
      <c r="H14" s="9"/>
      <c r="I14" s="9"/>
      <c r="J14" s="3"/>
      <c r="K14" s="4"/>
      <c r="L14" s="1"/>
      <c r="M14" s="1"/>
      <c r="N14" s="1"/>
      <c r="O14" s="1"/>
      <c r="P14" s="1"/>
      <c r="Q14" s="1"/>
      <c r="R14" s="1"/>
      <c r="S14" s="1"/>
      <c r="T14" s="9"/>
      <c r="U14" s="9"/>
      <c r="V14" s="9"/>
      <c r="W14" s="9"/>
      <c r="X14" s="9"/>
      <c r="Y14" s="9"/>
      <c r="Z14" s="9"/>
      <c r="AA14" s="9"/>
      <c r="AB14" s="9"/>
      <c r="AC14" s="18"/>
      <c r="AD14" s="18"/>
      <c r="AE14" s="18"/>
      <c r="AF14" s="18"/>
      <c r="AG14" s="18"/>
      <c r="AH14" s="18"/>
      <c r="AI14" s="18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65" ht="21.9" customHeight="1" thickTop="1">
      <c r="A15" s="1"/>
      <c r="B15" s="1"/>
      <c r="C15" s="9"/>
      <c r="D15" s="9"/>
      <c r="E15" s="9"/>
      <c r="F15" s="9"/>
      <c r="G15" s="9"/>
      <c r="H15" s="9"/>
      <c r="I15" s="9"/>
      <c r="J15" s="3"/>
      <c r="K15" s="4"/>
      <c r="L15" s="382" t="s">
        <v>6</v>
      </c>
      <c r="M15" s="383"/>
      <c r="N15" s="383"/>
      <c r="O15" s="383"/>
      <c r="P15" s="383"/>
      <c r="Q15" s="383"/>
      <c r="R15" s="383"/>
      <c r="S15" s="383"/>
      <c r="T15" s="383"/>
      <c r="U15" s="383"/>
      <c r="V15" s="383"/>
      <c r="W15" s="383"/>
      <c r="X15" s="383"/>
      <c r="Y15" s="384"/>
      <c r="Z15" s="19"/>
      <c r="AA15" s="19"/>
      <c r="AB15" s="19"/>
      <c r="AC15" s="10"/>
      <c r="AD15" s="11"/>
      <c r="AE15" s="12"/>
      <c r="AF15" s="11"/>
      <c r="AG15" s="11"/>
      <c r="AH15" s="12"/>
      <c r="AI15" s="11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65" ht="21.9" customHeight="1" thickBot="1">
      <c r="A16" s="1"/>
      <c r="B16" s="1"/>
      <c r="C16" s="5"/>
      <c r="D16" s="1"/>
      <c r="E16" s="1"/>
      <c r="F16" s="5"/>
      <c r="G16" s="1"/>
      <c r="H16" s="3"/>
      <c r="I16" s="3"/>
      <c r="J16" s="3"/>
      <c r="K16" s="4"/>
      <c r="L16" s="385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7"/>
      <c r="Z16" s="1"/>
      <c r="AA16" s="3"/>
      <c r="AB16" s="1"/>
      <c r="AC16" s="10"/>
      <c r="AD16" s="11"/>
      <c r="AE16" s="12"/>
      <c r="AF16" s="11"/>
      <c r="AG16" s="11"/>
      <c r="AH16" s="12"/>
      <c r="AI16" s="11"/>
    </row>
    <row r="17" spans="1:65" ht="39.9" customHeight="1">
      <c r="A17" s="1"/>
      <c r="B17" s="1"/>
      <c r="C17" s="5"/>
      <c r="D17" s="1"/>
      <c r="E17" s="1"/>
      <c r="F17" s="5"/>
      <c r="G17" s="1"/>
      <c r="H17" s="3"/>
      <c r="I17" s="3"/>
      <c r="J17" s="3"/>
      <c r="K17" s="4"/>
      <c r="L17" s="388" t="s">
        <v>7</v>
      </c>
      <c r="M17" s="389"/>
      <c r="N17" s="389"/>
      <c r="O17" s="390" t="s">
        <v>8</v>
      </c>
      <c r="P17" s="391"/>
      <c r="Q17" s="391"/>
      <c r="R17" s="391"/>
      <c r="S17" s="392"/>
      <c r="T17" s="398" t="s">
        <v>9</v>
      </c>
      <c r="U17" s="398"/>
      <c r="V17" s="398"/>
      <c r="W17" s="398"/>
      <c r="X17" s="398"/>
      <c r="Y17" s="399"/>
      <c r="Z17" s="1"/>
      <c r="AA17" s="3"/>
      <c r="AB17" s="1"/>
      <c r="AC17" s="20"/>
      <c r="AD17" s="20"/>
      <c r="AE17" s="20"/>
      <c r="AF17" s="20"/>
      <c r="AG17" s="20"/>
      <c r="AH17" s="20"/>
      <c r="AI17" s="20"/>
    </row>
    <row r="18" spans="1:65" ht="21.9" customHeight="1" thickBo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388"/>
      <c r="M18" s="389"/>
      <c r="N18" s="389"/>
      <c r="O18" s="393"/>
      <c r="P18" s="394"/>
      <c r="Q18" s="394"/>
      <c r="R18" s="394"/>
      <c r="S18" s="395"/>
      <c r="T18" s="400"/>
      <c r="U18" s="400"/>
      <c r="V18" s="400"/>
      <c r="W18" s="400"/>
      <c r="X18" s="400"/>
      <c r="Y18" s="401"/>
      <c r="Z18" s="21"/>
      <c r="AA18" s="21"/>
      <c r="AB18" s="21"/>
      <c r="AC18" s="21"/>
      <c r="AD18" s="21"/>
      <c r="AE18" s="21"/>
      <c r="AF18" s="21"/>
      <c r="AG18" s="21"/>
      <c r="AH18" s="22"/>
      <c r="AI18" s="19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ht="21.9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1"/>
      <c r="L19" s="404" t="s">
        <v>10</v>
      </c>
      <c r="M19" s="405"/>
      <c r="N19" s="406"/>
      <c r="O19" s="393"/>
      <c r="P19" s="394"/>
      <c r="Q19" s="394"/>
      <c r="R19" s="394"/>
      <c r="S19" s="395"/>
      <c r="T19" s="400"/>
      <c r="U19" s="400"/>
      <c r="V19" s="400"/>
      <c r="W19" s="400"/>
      <c r="X19" s="400"/>
      <c r="Y19" s="40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ht="21.9" customHeight="1" thickBo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2"/>
      <c r="L20" s="407"/>
      <c r="M20" s="408"/>
      <c r="N20" s="409"/>
      <c r="O20" s="393"/>
      <c r="P20" s="394"/>
      <c r="Q20" s="394"/>
      <c r="R20" s="394"/>
      <c r="S20" s="395"/>
      <c r="T20" s="400"/>
      <c r="U20" s="400"/>
      <c r="V20" s="400"/>
      <c r="W20" s="400"/>
      <c r="X20" s="400"/>
      <c r="Y20" s="401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</row>
    <row r="21" spans="1:65" ht="21.9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2"/>
      <c r="L21" s="388" t="s">
        <v>11</v>
      </c>
      <c r="M21" s="389"/>
      <c r="N21" s="410"/>
      <c r="O21" s="393"/>
      <c r="P21" s="394"/>
      <c r="Q21" s="394"/>
      <c r="R21" s="394"/>
      <c r="S21" s="395"/>
      <c r="T21" s="400"/>
      <c r="U21" s="400"/>
      <c r="V21" s="400"/>
      <c r="W21" s="400"/>
      <c r="X21" s="400"/>
      <c r="Y21" s="401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ht="21.9" customHeight="1" thickBo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2"/>
      <c r="L22" s="407"/>
      <c r="M22" s="408"/>
      <c r="N22" s="409"/>
      <c r="O22" s="396"/>
      <c r="P22" s="386"/>
      <c r="Q22" s="386"/>
      <c r="R22" s="386"/>
      <c r="S22" s="397"/>
      <c r="T22" s="402"/>
      <c r="U22" s="402"/>
      <c r="V22" s="402"/>
      <c r="W22" s="402"/>
      <c r="X22" s="402"/>
      <c r="Y22" s="403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ht="21.9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388" t="s">
        <v>12</v>
      </c>
      <c r="M23" s="389"/>
      <c r="N23" s="389"/>
      <c r="O23" s="390" t="s">
        <v>13</v>
      </c>
      <c r="P23" s="391"/>
      <c r="Q23" s="391"/>
      <c r="R23" s="391"/>
      <c r="S23" s="392"/>
      <c r="T23" s="400" t="s">
        <v>14</v>
      </c>
      <c r="U23" s="400"/>
      <c r="V23" s="400"/>
      <c r="W23" s="400"/>
      <c r="X23" s="400"/>
      <c r="Y23" s="401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ht="21.9" customHeight="1">
      <c r="A24" s="420" t="s">
        <v>15</v>
      </c>
      <c r="B24" s="420"/>
      <c r="C24" s="420"/>
      <c r="D24" s="420"/>
      <c r="E24" s="420"/>
      <c r="F24" s="420"/>
      <c r="G24" s="420"/>
      <c r="H24" s="420"/>
      <c r="I24" s="420"/>
      <c r="J24" s="420"/>
      <c r="K24" s="22"/>
      <c r="L24" s="388"/>
      <c r="M24" s="389"/>
      <c r="N24" s="389"/>
      <c r="O24" s="393"/>
      <c r="P24" s="394"/>
      <c r="Q24" s="394"/>
      <c r="R24" s="394"/>
      <c r="S24" s="395"/>
      <c r="T24" s="400"/>
      <c r="U24" s="400"/>
      <c r="V24" s="400"/>
      <c r="W24" s="400"/>
      <c r="X24" s="400"/>
      <c r="Y24" s="401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ht="21.9" customHeight="1" thickBot="1">
      <c r="A25" s="420"/>
      <c r="B25" s="420"/>
      <c r="C25" s="420"/>
      <c r="D25" s="420"/>
      <c r="E25" s="420"/>
      <c r="F25" s="420"/>
      <c r="G25" s="420"/>
      <c r="H25" s="420"/>
      <c r="I25" s="420"/>
      <c r="J25" s="420"/>
      <c r="K25" s="22"/>
      <c r="L25" s="413"/>
      <c r="M25" s="414"/>
      <c r="N25" s="414"/>
      <c r="O25" s="415"/>
      <c r="P25" s="416"/>
      <c r="Q25" s="416"/>
      <c r="R25" s="416"/>
      <c r="S25" s="417"/>
      <c r="T25" s="418"/>
      <c r="U25" s="418"/>
      <c r="V25" s="418"/>
      <c r="W25" s="418"/>
      <c r="X25" s="418"/>
      <c r="Y25" s="419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</row>
    <row r="26" spans="1:65" ht="21.9" customHeight="1" thickTop="1">
      <c r="A26" s="420"/>
      <c r="B26" s="420"/>
      <c r="C26" s="420"/>
      <c r="D26" s="420"/>
      <c r="E26" s="420"/>
      <c r="F26" s="420"/>
      <c r="G26" s="420"/>
      <c r="H26" s="420"/>
      <c r="I26" s="420"/>
      <c r="J26" s="420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</row>
    <row r="27" spans="1:65" ht="21.9" customHeight="1">
      <c r="A27" s="24"/>
      <c r="B27" s="24"/>
      <c r="C27" s="421" t="s">
        <v>99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22"/>
      <c r="Y27" s="22"/>
      <c r="Z27" s="22"/>
      <c r="AA27" s="22"/>
      <c r="AB27" s="22"/>
      <c r="AC27" s="22"/>
      <c r="AD27" s="22"/>
      <c r="AE27" s="19"/>
      <c r="AF27" s="19"/>
      <c r="AG27" s="19"/>
      <c r="AH27" s="19"/>
      <c r="AI27" s="22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</row>
    <row r="28" spans="1:65" ht="21.9" customHeight="1">
      <c r="A28" s="24"/>
      <c r="B28" s="24"/>
      <c r="C28" s="421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22"/>
      <c r="Y28" s="22"/>
      <c r="Z28" s="22"/>
      <c r="AA28" s="22"/>
      <c r="AB28" s="22"/>
      <c r="AC28" s="22"/>
      <c r="AD28" s="22"/>
      <c r="AE28" s="19"/>
      <c r="AF28" s="19"/>
      <c r="AG28" s="19"/>
      <c r="AH28" s="19"/>
      <c r="AI28" s="22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ht="21.9" customHeight="1">
      <c r="A29" s="25"/>
      <c r="B29" s="25"/>
      <c r="C29" s="421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22"/>
      <c r="Y29" s="22"/>
      <c r="Z29" s="22"/>
      <c r="AA29" s="22"/>
      <c r="AB29" s="22"/>
      <c r="AC29" s="22"/>
      <c r="AD29" s="22"/>
      <c r="AE29" s="19"/>
      <c r="AF29" s="19"/>
      <c r="AG29" s="19"/>
      <c r="AH29" s="19"/>
      <c r="AI29" s="22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</row>
    <row r="30" spans="1:65" ht="20.100000000000001" customHeight="1">
      <c r="A30" s="1"/>
      <c r="B30" s="26"/>
      <c r="C30" s="27"/>
      <c r="D30" s="1"/>
      <c r="E30" s="26"/>
      <c r="F30" s="27"/>
      <c r="G30" s="26"/>
      <c r="H30" s="28"/>
      <c r="I30" s="28"/>
      <c r="J30" s="28"/>
      <c r="K30" s="26"/>
      <c r="L30" s="26"/>
      <c r="M30" s="26"/>
      <c r="N30" s="26"/>
      <c r="O30" s="29"/>
      <c r="P30" s="29"/>
      <c r="Q30" s="29"/>
      <c r="R30" s="29"/>
      <c r="S30" s="29"/>
      <c r="T30" s="29"/>
      <c r="U30" s="26"/>
      <c r="V30" s="26"/>
      <c r="W30" s="26"/>
      <c r="X30" s="26"/>
      <c r="Y30" s="26"/>
      <c r="Z30" s="26"/>
      <c r="AA30" s="28"/>
      <c r="AB30" s="1"/>
      <c r="AC30" s="27"/>
      <c r="AD30" s="1"/>
      <c r="AE30" s="26"/>
      <c r="AF30" s="27"/>
      <c r="AG30" s="1"/>
      <c r="AH30" s="1"/>
      <c r="AI30" s="1"/>
    </row>
    <row r="31" spans="1:65" ht="24" customHeight="1" thickBot="1">
      <c r="A31" s="1"/>
      <c r="B31" s="422"/>
      <c r="C31" s="423" t="str">
        <f>INDEX('[1]チーム名|所属連盟'!$B:$I,MATCH($H31,'[1]チーム名|所属連盟'!$I:$I,0),6)</f>
        <v>畷インパルス</v>
      </c>
      <c r="D31" s="424"/>
      <c r="E31" s="425"/>
      <c r="F31" s="423" t="str">
        <f>INDEX('[1]チーム名|所属連盟'!$B:$I,MATCH($H31,'[1]チーム名|所属連盟'!$I:$I,0),1)</f>
        <v>四條畷</v>
      </c>
      <c r="G31" s="425"/>
      <c r="H31" s="426">
        <v>1</v>
      </c>
      <c r="I31" s="30"/>
      <c r="J31" s="31"/>
      <c r="K31" s="32"/>
      <c r="L31" s="32"/>
      <c r="M31" s="32"/>
      <c r="N31" s="33"/>
      <c r="O31" s="29"/>
      <c r="P31" s="29"/>
      <c r="Q31" s="29"/>
      <c r="R31" s="29"/>
      <c r="S31" s="29"/>
      <c r="T31" s="29"/>
      <c r="U31" s="33"/>
      <c r="V31" s="33"/>
      <c r="W31" s="33"/>
      <c r="X31" s="33"/>
      <c r="Y31" s="33"/>
      <c r="Z31" s="33"/>
      <c r="AA31" s="34"/>
      <c r="AB31" s="35"/>
      <c r="AC31" s="427">
        <v>58</v>
      </c>
      <c r="AD31" s="441"/>
      <c r="AE31" s="434" t="str">
        <f>INDEX('[1]チーム名|所属連盟'!$B:$I,MATCH($AC31,'[1]チーム名|所属連盟'!$I:$I,0),1)</f>
        <v>門真</v>
      </c>
      <c r="AF31" s="442"/>
      <c r="AG31" s="433"/>
      <c r="AH31" s="434" t="str">
        <f>INDEX('[1]チーム名|所属連盟'!$B:$I,MATCH($AC31,'[1]チーム名|所属連盟'!$I:$I,0),6)</f>
        <v>門真ヤンチャーズ</v>
      </c>
      <c r="AI31" s="36"/>
    </row>
    <row r="32" spans="1:65" ht="24" customHeight="1" thickBot="1">
      <c r="A32" s="1"/>
      <c r="B32" s="422"/>
      <c r="C32" s="423"/>
      <c r="D32" s="424"/>
      <c r="E32" s="425"/>
      <c r="F32" s="423"/>
      <c r="G32" s="425"/>
      <c r="H32" s="426"/>
      <c r="I32" s="435" t="s">
        <v>84</v>
      </c>
      <c r="J32" s="436"/>
      <c r="K32" s="436"/>
      <c r="L32" s="436"/>
      <c r="M32" s="436"/>
      <c r="N32" s="436"/>
      <c r="O32" s="436"/>
      <c r="P32" s="437"/>
      <c r="Q32" s="264"/>
      <c r="R32" s="33"/>
      <c r="S32" s="33"/>
      <c r="T32" s="33"/>
      <c r="U32" s="186"/>
      <c r="V32" s="186"/>
      <c r="W32" s="186"/>
      <c r="X32" s="186"/>
      <c r="Y32" s="186"/>
      <c r="Z32" s="376"/>
      <c r="AA32" s="371"/>
      <c r="AB32" s="372"/>
      <c r="AC32" s="427"/>
      <c r="AD32" s="441"/>
      <c r="AE32" s="434"/>
      <c r="AF32" s="442"/>
      <c r="AG32" s="433"/>
      <c r="AH32" s="434"/>
      <c r="AI32" s="37"/>
    </row>
    <row r="33" spans="1:35" ht="24" customHeight="1" thickBot="1">
      <c r="A33" s="1"/>
      <c r="B33" s="422"/>
      <c r="C33" s="423" t="str">
        <f>INDEX('[1]チーム名|所属連盟'!$B:$I,MATCH($H33,'[1]チーム名|所属連盟'!$I:$I,0),6)</f>
        <v>精華アトムズ</v>
      </c>
      <c r="D33" s="424"/>
      <c r="E33" s="425"/>
      <c r="F33" s="423" t="str">
        <f>INDEX('[1]チーム名|所属連盟'!$B:$I,MATCH($H33,'[1]チーム名|所属連盟'!$I:$I,0),1)</f>
        <v>南京都</v>
      </c>
      <c r="G33" s="425"/>
      <c r="H33" s="426">
        <f>SUM(H31+1)</f>
        <v>2</v>
      </c>
      <c r="I33" s="438"/>
      <c r="J33" s="439"/>
      <c r="K33" s="439"/>
      <c r="L33" s="439"/>
      <c r="M33" s="439"/>
      <c r="N33" s="439"/>
      <c r="O33" s="439"/>
      <c r="P33" s="440"/>
      <c r="Q33" s="265"/>
      <c r="R33" s="266"/>
      <c r="S33" s="33"/>
      <c r="T33" s="374"/>
      <c r="U33" s="377"/>
      <c r="V33" s="377"/>
      <c r="W33" s="377"/>
      <c r="X33" s="377"/>
      <c r="Y33" s="377"/>
      <c r="Z33" s="378"/>
      <c r="AA33" s="186"/>
      <c r="AB33" s="373"/>
      <c r="AC33" s="429">
        <v>59</v>
      </c>
      <c r="AD33" s="430"/>
      <c r="AE33" s="431" t="str">
        <f>INDEX('[1]チーム名|所属連盟'!$B:$I,MATCH($AC33,'[1]チーム名|所属連盟'!$I:$I,0),1)</f>
        <v>寝屋川</v>
      </c>
      <c r="AF33" s="185"/>
      <c r="AG33" s="432"/>
      <c r="AH33" s="431" t="str">
        <f>INDEX('[1]チーム名|所属連盟'!$B:$I,MATCH($AC33,'[1]チーム名|所属連盟'!$I:$I,0),6)</f>
        <v>寝屋川スカイヤーズ</v>
      </c>
      <c r="AI33" s="182"/>
    </row>
    <row r="34" spans="1:35" ht="24" customHeight="1" thickBot="1">
      <c r="A34" s="1"/>
      <c r="B34" s="422"/>
      <c r="C34" s="423"/>
      <c r="D34" s="424"/>
      <c r="E34" s="425"/>
      <c r="F34" s="423"/>
      <c r="G34" s="425"/>
      <c r="H34" s="428"/>
      <c r="I34" s="267"/>
      <c r="J34" s="186"/>
      <c r="K34" s="186"/>
      <c r="L34" s="186"/>
      <c r="M34" s="186"/>
      <c r="N34" s="186"/>
      <c r="O34" s="186"/>
      <c r="P34" s="186"/>
      <c r="Q34" s="268"/>
      <c r="R34" s="266"/>
      <c r="S34" s="33"/>
      <c r="T34" s="375"/>
      <c r="U34" s="186"/>
      <c r="V34" s="186"/>
      <c r="X34" s="186"/>
      <c r="Y34" s="186"/>
      <c r="Z34" s="373"/>
      <c r="AA34" s="269"/>
      <c r="AB34" s="270"/>
      <c r="AC34" s="429"/>
      <c r="AD34" s="430"/>
      <c r="AE34" s="431"/>
      <c r="AF34" s="187"/>
      <c r="AG34" s="432"/>
      <c r="AH34" s="431"/>
      <c r="AI34" s="184"/>
    </row>
    <row r="35" spans="1:35" ht="24" customHeight="1" thickBot="1">
      <c r="A35" s="1"/>
      <c r="B35" s="443"/>
      <c r="C35" s="431" t="str">
        <f>INDEX('[1]チーム名|所属連盟'!$B:$I,MATCH($H35,'[1]チーム名|所属連盟'!$I:$I,0),6)</f>
        <v>佐太ストロング</v>
      </c>
      <c r="D35" s="444"/>
      <c r="E35" s="445"/>
      <c r="F35" s="431" t="str">
        <f>INDEX('[1]チーム名|所属連盟'!$B:$I,MATCH($H35,'[1]チーム名|所属連盟'!$I:$I,0),1)</f>
        <v>守口</v>
      </c>
      <c r="G35" s="445"/>
      <c r="H35" s="446">
        <f>SUM(H33+1)</f>
        <v>3</v>
      </c>
      <c r="I35" s="271"/>
      <c r="J35" s="272"/>
      <c r="K35" s="273"/>
      <c r="L35" s="273"/>
      <c r="M35" s="273"/>
      <c r="N35" s="273"/>
      <c r="O35" s="273"/>
      <c r="P35" s="273"/>
      <c r="Q35" s="274"/>
      <c r="R35" s="266"/>
      <c r="S35" s="33"/>
      <c r="T35" s="275"/>
      <c r="U35" s="186"/>
      <c r="V35" s="186"/>
      <c r="W35" s="186"/>
      <c r="X35" s="186"/>
      <c r="Y35" s="186"/>
      <c r="Z35" s="186"/>
      <c r="AA35" s="276"/>
      <c r="AB35" s="277"/>
      <c r="AC35" s="429">
        <v>60</v>
      </c>
      <c r="AD35" s="430"/>
      <c r="AE35" s="431" t="str">
        <f>INDEX('[1]チーム名|所属連盟'!$B:$I,MATCH($AC35,'[1]チーム名|所属連盟'!$I:$I,0),1)</f>
        <v>関西団地</v>
      </c>
      <c r="AF35" s="181"/>
      <c r="AG35" s="432"/>
      <c r="AH35" s="431" t="str">
        <f>INDEX('[1]チーム名|所属連盟'!$B:$I,MATCH($AC35,'[1]チーム名|所属連盟'!$I:$I,0),6)</f>
        <v>北摂ビクトリーズ</v>
      </c>
      <c r="AI35" s="182"/>
    </row>
    <row r="36" spans="1:35" ht="24" customHeight="1" thickBot="1">
      <c r="A36" s="1"/>
      <c r="B36" s="443"/>
      <c r="C36" s="431"/>
      <c r="D36" s="444"/>
      <c r="E36" s="445"/>
      <c r="F36" s="431"/>
      <c r="G36" s="445"/>
      <c r="H36" s="447"/>
      <c r="I36" s="30"/>
      <c r="J36" s="42"/>
      <c r="K36" s="32"/>
      <c r="L36" s="32"/>
      <c r="M36" s="38"/>
      <c r="N36" s="33"/>
      <c r="O36" s="33"/>
      <c r="P36" s="33"/>
      <c r="Q36" s="274"/>
      <c r="R36" s="266"/>
      <c r="S36" s="33"/>
      <c r="T36" s="266"/>
      <c r="U36" s="33"/>
      <c r="V36" s="38"/>
      <c r="W36" s="32"/>
      <c r="X36" s="32"/>
      <c r="Y36" s="350"/>
      <c r="Z36" s="44"/>
      <c r="AA36" s="34"/>
      <c r="AB36" s="35"/>
      <c r="AC36" s="429"/>
      <c r="AD36" s="430"/>
      <c r="AE36" s="431"/>
      <c r="AF36" s="183"/>
      <c r="AG36" s="432"/>
      <c r="AH36" s="431"/>
      <c r="AI36" s="184"/>
    </row>
    <row r="37" spans="1:35" ht="24" customHeight="1" thickBot="1">
      <c r="A37" s="1"/>
      <c r="B37" s="443"/>
      <c r="C37" s="431" t="str">
        <f>INDEX('[1]チーム名|所属連盟'!$B:$I,MATCH($H37,'[1]チーム名|所属連盟'!$I:$I,0),6)</f>
        <v>蹉跎ＪＳＣ・ＳＳＣ太陽（連合）</v>
      </c>
      <c r="D37" s="444"/>
      <c r="E37" s="445"/>
      <c r="F37" s="431" t="str">
        <f>INDEX('[1]チーム名|所属連盟'!$B:$I,MATCH($H37,'[1]チーム名|所属連盟'!$I:$I,0),1)</f>
        <v>枚方</v>
      </c>
      <c r="G37" s="445"/>
      <c r="H37" s="447">
        <f>SUM(H35+1)</f>
        <v>4</v>
      </c>
      <c r="I37" s="188"/>
      <c r="J37" s="28"/>
      <c r="K37" s="189"/>
      <c r="L37" s="189"/>
      <c r="M37" s="190"/>
      <c r="N37" s="26"/>
      <c r="O37" s="26"/>
      <c r="P37" s="26"/>
      <c r="Q37" s="195"/>
      <c r="R37" s="196"/>
      <c r="S37" s="278"/>
      <c r="T37" s="196"/>
      <c r="U37" s="26"/>
      <c r="V37" s="190"/>
      <c r="W37" s="189"/>
      <c r="X37" s="189"/>
      <c r="Y37" s="189"/>
      <c r="Z37" s="26"/>
      <c r="AA37" s="191"/>
      <c r="AB37" s="35"/>
      <c r="AC37" s="427">
        <v>61</v>
      </c>
      <c r="AD37" s="441"/>
      <c r="AE37" s="434" t="str">
        <f>INDEX('[1]チーム名|所属連盟'!$B:$I,MATCH($AC37,'[1]チーム名|所属連盟'!$I:$I,0),1)</f>
        <v>城東</v>
      </c>
      <c r="AF37" s="41"/>
      <c r="AG37" s="448"/>
      <c r="AH37" s="434" t="str">
        <f>INDEX('[1]チーム名|所属連盟'!$B:$I,MATCH($AC37,'[1]チーム名|所属連盟'!$I:$I,0),6)</f>
        <v>城東ジャガース</v>
      </c>
      <c r="AI37" s="36"/>
    </row>
    <row r="38" spans="1:35" ht="24" customHeight="1" thickBot="1">
      <c r="A38" s="1"/>
      <c r="B38" s="443"/>
      <c r="C38" s="431"/>
      <c r="D38" s="444"/>
      <c r="E38" s="445"/>
      <c r="F38" s="431"/>
      <c r="G38" s="445"/>
      <c r="H38" s="447"/>
      <c r="I38" s="279"/>
      <c r="J38" s="280"/>
      <c r="K38" s="193"/>
      <c r="L38" s="193"/>
      <c r="M38" s="193"/>
      <c r="N38" s="193"/>
      <c r="O38" s="193"/>
      <c r="P38" s="193"/>
      <c r="Q38" s="195"/>
      <c r="R38" s="196"/>
      <c r="S38" s="196"/>
      <c r="T38" s="196"/>
      <c r="U38" s="215"/>
      <c r="V38" s="215"/>
      <c r="W38" s="215"/>
      <c r="X38" s="215"/>
      <c r="Y38" s="215"/>
      <c r="Z38" s="215"/>
      <c r="AA38" s="232"/>
      <c r="AB38" s="281"/>
      <c r="AC38" s="427"/>
      <c r="AD38" s="441"/>
      <c r="AE38" s="434"/>
      <c r="AF38" s="45"/>
      <c r="AG38" s="448"/>
      <c r="AH38" s="434"/>
      <c r="AI38" s="37"/>
    </row>
    <row r="39" spans="1:35" ht="24" customHeight="1" thickBot="1">
      <c r="A39" s="1"/>
      <c r="B39" s="422"/>
      <c r="C39" s="423" t="str">
        <f>INDEX('[1]チーム名|所属連盟'!$B:$I,MATCH($H39,'[1]チーム名|所属連盟'!$I:$I,0),6)</f>
        <v>青山ジュニアーズ</v>
      </c>
      <c r="D39" s="424"/>
      <c r="E39" s="425"/>
      <c r="F39" s="423" t="str">
        <f>INDEX('[1]チーム名|所属連盟'!$B:$I,MATCH($H39,'[1]チーム名|所属連盟'!$I:$I,0),1)</f>
        <v>交野</v>
      </c>
      <c r="G39" s="425"/>
      <c r="H39" s="426">
        <f>SUM(H37+1)</f>
        <v>5</v>
      </c>
      <c r="I39" s="201"/>
      <c r="J39" s="282"/>
      <c r="K39" s="283"/>
      <c r="L39" s="283"/>
      <c r="M39" s="283"/>
      <c r="N39" s="283"/>
      <c r="O39" s="283"/>
      <c r="P39" s="283"/>
      <c r="Q39" s="284"/>
      <c r="R39" s="196"/>
      <c r="S39" s="196"/>
      <c r="T39" s="284"/>
      <c r="U39" s="285"/>
      <c r="V39" s="285"/>
      <c r="W39" s="285"/>
      <c r="X39" s="285"/>
      <c r="Y39" s="285"/>
      <c r="Z39" s="285"/>
      <c r="AA39" s="286"/>
      <c r="AB39" s="212"/>
      <c r="AC39" s="429">
        <v>62</v>
      </c>
      <c r="AD39" s="430"/>
      <c r="AE39" s="431" t="str">
        <f>INDEX('[1]チーム名|所属連盟'!$B:$I,MATCH($AC39,'[1]チーム名|所属連盟'!$I:$I,0),1)</f>
        <v>大和川松原</v>
      </c>
      <c r="AF39" s="181"/>
      <c r="AG39" s="432"/>
      <c r="AH39" s="431" t="str">
        <f>INDEX('[1]チーム名|所属連盟'!$B:$I,MATCH($AC39,'[1]チーム名|所属連盟'!$I:$I,0),6)</f>
        <v>北花田タイガー</v>
      </c>
      <c r="AI39" s="182"/>
    </row>
    <row r="40" spans="1:35" ht="24" customHeight="1" thickBot="1">
      <c r="A40" s="1"/>
      <c r="B40" s="422"/>
      <c r="C40" s="423"/>
      <c r="D40" s="424"/>
      <c r="E40" s="425"/>
      <c r="F40" s="423"/>
      <c r="G40" s="425"/>
      <c r="H40" s="426"/>
      <c r="I40" s="450" t="s">
        <v>100</v>
      </c>
      <c r="J40" s="450"/>
      <c r="K40" s="450"/>
      <c r="L40" s="450"/>
      <c r="M40" s="450"/>
      <c r="N40" s="450"/>
      <c r="O40" s="450"/>
      <c r="P40" s="453"/>
      <c r="Q40" s="287"/>
      <c r="R40" s="196"/>
      <c r="S40" s="196"/>
      <c r="T40" s="287"/>
      <c r="U40" s="449" t="s">
        <v>94</v>
      </c>
      <c r="V40" s="450"/>
      <c r="W40" s="450"/>
      <c r="X40" s="450"/>
      <c r="Y40" s="450"/>
      <c r="Z40" s="450"/>
      <c r="AA40" s="450"/>
      <c r="AB40" s="451"/>
      <c r="AC40" s="429"/>
      <c r="AD40" s="430"/>
      <c r="AE40" s="431"/>
      <c r="AF40" s="183"/>
      <c r="AG40" s="432"/>
      <c r="AH40" s="431"/>
      <c r="AI40" s="184"/>
    </row>
    <row r="41" spans="1:35" ht="24" customHeight="1" thickBot="1">
      <c r="A41" s="1"/>
      <c r="B41" s="422"/>
      <c r="C41" s="423" t="str">
        <f>INDEX('[1]チーム名|所属連盟'!$B:$I,MATCH($H41,'[1]チーム名|所属連盟'!$I:$I,0),6)</f>
        <v>鹿ノ台バンビーズ</v>
      </c>
      <c r="D41" s="424"/>
      <c r="E41" s="425"/>
      <c r="F41" s="423" t="str">
        <f>INDEX('[1]チーム名|所属連盟'!$B:$I,MATCH($H41,'[1]チーム名|所属連盟'!$I:$I,0),1)</f>
        <v>生駒</v>
      </c>
      <c r="G41" s="425"/>
      <c r="H41" s="452">
        <f>SUM(H39+1)</f>
        <v>6</v>
      </c>
      <c r="I41" s="450"/>
      <c r="J41" s="450"/>
      <c r="K41" s="450"/>
      <c r="L41" s="450"/>
      <c r="M41" s="450"/>
      <c r="N41" s="450"/>
      <c r="O41" s="450"/>
      <c r="P41" s="453"/>
      <c r="Q41" s="278"/>
      <c r="R41" s="26"/>
      <c r="S41" s="196"/>
      <c r="T41" s="195"/>
      <c r="U41" s="449"/>
      <c r="V41" s="450"/>
      <c r="W41" s="450"/>
      <c r="X41" s="450"/>
      <c r="Y41" s="450"/>
      <c r="Z41" s="450"/>
      <c r="AA41" s="450"/>
      <c r="AB41" s="451"/>
      <c r="AC41" s="427">
        <v>63</v>
      </c>
      <c r="AD41" s="441"/>
      <c r="AE41" s="434" t="str">
        <f>INDEX('[1]チーム名|所属連盟'!$B:$I,MATCH($AC41,'[1]チーム名|所属連盟'!$I:$I,0),1)</f>
        <v>枚方</v>
      </c>
      <c r="AF41" s="41"/>
      <c r="AG41" s="448"/>
      <c r="AH41" s="434" t="str">
        <f>INDEX('[1]チーム名|所属連盟'!$B:$I,MATCH($AC41,'[1]チーム名|所属連盟'!$I:$I,0),6)</f>
        <v>枚方スターエース</v>
      </c>
      <c r="AI41" s="36"/>
    </row>
    <row r="42" spans="1:35" ht="24" customHeight="1" thickBot="1">
      <c r="A42" s="1"/>
      <c r="B42" s="422"/>
      <c r="C42" s="423"/>
      <c r="D42" s="424"/>
      <c r="E42" s="425"/>
      <c r="F42" s="423"/>
      <c r="G42" s="425"/>
      <c r="H42" s="452"/>
      <c r="I42" s="288"/>
      <c r="J42" s="289"/>
      <c r="K42" s="215"/>
      <c r="L42" s="215"/>
      <c r="M42" s="215"/>
      <c r="N42" s="215"/>
      <c r="O42" s="215"/>
      <c r="P42" s="215"/>
      <c r="Q42" s="196"/>
      <c r="R42" s="26"/>
      <c r="S42" s="196"/>
      <c r="T42" s="195"/>
      <c r="U42" s="193"/>
      <c r="V42" s="193"/>
      <c r="W42" s="193"/>
      <c r="X42" s="193"/>
      <c r="Y42" s="193"/>
      <c r="Z42" s="193"/>
      <c r="AA42" s="197"/>
      <c r="AB42" s="290"/>
      <c r="AC42" s="427"/>
      <c r="AD42" s="441"/>
      <c r="AE42" s="434"/>
      <c r="AF42" s="45"/>
      <c r="AG42" s="448"/>
      <c r="AH42" s="434"/>
      <c r="AI42" s="37"/>
    </row>
    <row r="43" spans="1:35" ht="24" customHeight="1" thickBot="1">
      <c r="A43" s="1"/>
      <c r="B43" s="443"/>
      <c r="C43" s="431" t="str">
        <f>INDEX('[1]チーム名|所属連盟'!$B:$I,MATCH($H43,'[1]チーム名|所属連盟'!$I:$I,0),6)</f>
        <v>ジュニアサンダース</v>
      </c>
      <c r="D43" s="444"/>
      <c r="E43" s="445"/>
      <c r="F43" s="431" t="str">
        <f>INDEX('[1]チーム名|所属連盟'!$B:$I,MATCH($H43,'[1]チーム名|所属連盟'!$I:$I,0),1)</f>
        <v>大東</v>
      </c>
      <c r="G43" s="445"/>
      <c r="H43" s="454">
        <f>SUM(H41+1)</f>
        <v>7</v>
      </c>
      <c r="I43" s="291"/>
      <c r="J43" s="341"/>
      <c r="K43" s="285"/>
      <c r="L43" s="285"/>
      <c r="M43" s="285"/>
      <c r="N43" s="285"/>
      <c r="O43" s="285"/>
      <c r="P43" s="285"/>
      <c r="Q43" s="26"/>
      <c r="R43" s="26"/>
      <c r="S43" s="196"/>
      <c r="T43" s="26"/>
      <c r="U43" s="292"/>
      <c r="V43" s="292"/>
      <c r="W43" s="292"/>
      <c r="X43" s="292"/>
      <c r="Y43" s="292"/>
      <c r="Z43" s="292"/>
      <c r="AA43" s="293"/>
      <c r="AB43" s="294"/>
      <c r="AC43" s="429">
        <v>64</v>
      </c>
      <c r="AD43" s="430"/>
      <c r="AE43" s="431" t="str">
        <f>INDEX('[1]チーム名|所属連盟'!$B:$I,MATCH($AC43,'[1]チーム名|所属連盟'!$I:$I,0),1)</f>
        <v>守口</v>
      </c>
      <c r="AF43" s="181"/>
      <c r="AG43" s="432"/>
      <c r="AH43" s="431" t="str">
        <f>INDEX('[1]チーム名|所属連盟'!$B:$I,MATCH($AC43,'[1]チーム名|所属連盟'!$I:$I,0),6)</f>
        <v>さつきブルームス</v>
      </c>
      <c r="AI43" s="182"/>
    </row>
    <row r="44" spans="1:35" ht="24" customHeight="1">
      <c r="A44" s="1"/>
      <c r="B44" s="443"/>
      <c r="C44" s="431"/>
      <c r="D44" s="444"/>
      <c r="E44" s="445"/>
      <c r="F44" s="431"/>
      <c r="G44" s="445"/>
      <c r="H44" s="454"/>
      <c r="I44" s="188"/>
      <c r="J44" s="28"/>
      <c r="K44" s="189"/>
      <c r="L44" s="189"/>
      <c r="M44" s="189"/>
      <c r="N44" s="200"/>
      <c r="O44" s="26"/>
      <c r="P44" s="26"/>
      <c r="Q44" s="26"/>
      <c r="R44" s="26"/>
      <c r="S44" s="196"/>
      <c r="T44" s="26"/>
      <c r="U44" s="198"/>
      <c r="V44" s="26"/>
      <c r="W44" s="189"/>
      <c r="X44" s="189"/>
      <c r="Y44" s="199"/>
      <c r="Z44" s="1"/>
      <c r="AA44" s="191"/>
      <c r="AB44" s="35"/>
      <c r="AC44" s="429"/>
      <c r="AD44" s="430"/>
      <c r="AE44" s="431"/>
      <c r="AF44" s="183"/>
      <c r="AG44" s="432"/>
      <c r="AH44" s="431"/>
      <c r="AI44" s="184"/>
    </row>
    <row r="45" spans="1:35" ht="24" customHeight="1" thickBot="1">
      <c r="A45" s="1"/>
      <c r="B45" s="422"/>
      <c r="C45" s="423" t="str">
        <f>INDEX('[1]チーム名|所属連盟'!$B:$I,MATCH($H45,'[1]チーム名|所属連盟'!$I:$I,0),6)</f>
        <v>摂津コンドルズ</v>
      </c>
      <c r="D45" s="424"/>
      <c r="E45" s="425"/>
      <c r="F45" s="423" t="str">
        <f>INDEX('[1]チーム名|所属連盟'!$B:$I,MATCH($H45,'[1]チーム名|所属連盟'!$I:$I,0),1)</f>
        <v>摂津</v>
      </c>
      <c r="G45" s="425"/>
      <c r="H45" s="426">
        <f>SUM(H43+1)</f>
        <v>8</v>
      </c>
      <c r="I45" s="188"/>
      <c r="J45" s="28"/>
      <c r="K45" s="189"/>
      <c r="L45" s="189"/>
      <c r="M45" s="189"/>
      <c r="N45" s="200"/>
      <c r="O45" s="26"/>
      <c r="P45" s="26"/>
      <c r="Q45" s="26"/>
      <c r="R45" s="26"/>
      <c r="S45" s="196"/>
      <c r="T45" s="26"/>
      <c r="U45" s="198"/>
      <c r="V45" s="26"/>
      <c r="W45" s="189"/>
      <c r="X45" s="189"/>
      <c r="Y45" s="189"/>
      <c r="Z45" s="26"/>
      <c r="AA45" s="191"/>
      <c r="AB45" s="35"/>
      <c r="AC45" s="429">
        <v>65</v>
      </c>
      <c r="AD45" s="430"/>
      <c r="AE45" s="431" t="str">
        <f>INDEX('[1]チーム名|所属連盟'!$B:$I,MATCH($AC45,'[1]チーム名|所属連盟'!$I:$I,0),1)</f>
        <v>茨木</v>
      </c>
      <c r="AF45" s="181"/>
      <c r="AG45" s="432"/>
      <c r="AH45" s="431" t="str">
        <f>INDEX('[1]チーム名|所属連盟'!$B:$I,MATCH($AC45,'[1]チーム名|所属連盟'!$I:$I,0),6)</f>
        <v>シーバーズＪＳＣ</v>
      </c>
      <c r="AI45" s="182"/>
    </row>
    <row r="46" spans="1:35" ht="24" customHeight="1" thickBot="1">
      <c r="A46" s="1"/>
      <c r="B46" s="422"/>
      <c r="C46" s="423"/>
      <c r="D46" s="424"/>
      <c r="E46" s="425"/>
      <c r="F46" s="423"/>
      <c r="G46" s="425"/>
      <c r="H46" s="426"/>
      <c r="I46" s="295"/>
      <c r="J46" s="192"/>
      <c r="K46" s="193"/>
      <c r="L46" s="193"/>
      <c r="M46" s="193"/>
      <c r="N46" s="193"/>
      <c r="O46" s="193"/>
      <c r="P46" s="193"/>
      <c r="Q46" s="26"/>
      <c r="R46" s="26"/>
      <c r="S46" s="207"/>
      <c r="T46" s="26"/>
      <c r="U46" s="215"/>
      <c r="V46" s="215"/>
      <c r="W46" s="215"/>
      <c r="X46" s="215"/>
      <c r="Y46" s="215"/>
      <c r="Z46" s="215"/>
      <c r="AA46" s="212"/>
      <c r="AB46" s="296"/>
      <c r="AC46" s="429"/>
      <c r="AD46" s="430"/>
      <c r="AE46" s="431"/>
      <c r="AF46" s="183"/>
      <c r="AG46" s="432"/>
      <c r="AH46" s="431"/>
      <c r="AI46" s="184"/>
    </row>
    <row r="47" spans="1:35" ht="24" customHeight="1" thickBot="1">
      <c r="A47" s="1"/>
      <c r="B47" s="443"/>
      <c r="C47" s="431" t="str">
        <f>INDEX('[1]チーム名|所属連盟'!$B:$I,MATCH($H47,'[1]チーム名|所属連盟'!$I:$I,0),6)</f>
        <v>枚方イーグルス</v>
      </c>
      <c r="D47" s="444"/>
      <c r="E47" s="445"/>
      <c r="F47" s="431" t="str">
        <f>INDEX('[1]チーム名|所属連盟'!$B:$I,MATCH($H47,'[1]チーム名|所属連盟'!$I:$I,0),1)</f>
        <v>枚方</v>
      </c>
      <c r="G47" s="445"/>
      <c r="H47" s="447">
        <f>SUM(H45+1)</f>
        <v>9</v>
      </c>
      <c r="I47" s="280"/>
      <c r="J47" s="297"/>
      <c r="K47" s="292"/>
      <c r="L47" s="292"/>
      <c r="M47" s="292"/>
      <c r="N47" s="292"/>
      <c r="O47" s="292"/>
      <c r="P47" s="298"/>
      <c r="Q47" s="202"/>
      <c r="R47" s="26"/>
      <c r="S47" s="207"/>
      <c r="T47" s="195"/>
      <c r="U47" s="299"/>
      <c r="V47" s="299"/>
      <c r="W47" s="299"/>
      <c r="X47" s="299"/>
      <c r="Y47" s="299"/>
      <c r="Z47" s="299"/>
      <c r="AA47" s="300"/>
      <c r="AB47" s="212"/>
      <c r="AC47" s="427">
        <v>66</v>
      </c>
      <c r="AD47" s="441"/>
      <c r="AE47" s="434" t="str">
        <f>INDEX('[1]チーム名|所属連盟'!$B:$I,MATCH($AC47,'[1]チーム名|所属連盟'!$I:$I,0),1)</f>
        <v>交野</v>
      </c>
      <c r="AF47" s="41"/>
      <c r="AG47" s="448"/>
      <c r="AH47" s="434" t="str">
        <f>INDEX('[1]チーム名|所属連盟'!$B:$I,MATCH($AC47,'[1]チーム名|所属連盟'!$I:$I,0),6)</f>
        <v>交野ファイターズ</v>
      </c>
      <c r="AI47" s="36"/>
    </row>
    <row r="48" spans="1:35" ht="24" customHeight="1" thickBot="1">
      <c r="A48" s="1"/>
      <c r="B48" s="443"/>
      <c r="C48" s="431"/>
      <c r="D48" s="444"/>
      <c r="E48" s="445"/>
      <c r="F48" s="431"/>
      <c r="G48" s="445"/>
      <c r="H48" s="447"/>
      <c r="I48" s="455" t="s">
        <v>82</v>
      </c>
      <c r="J48" s="450"/>
      <c r="K48" s="450"/>
      <c r="L48" s="450"/>
      <c r="M48" s="450"/>
      <c r="N48" s="450"/>
      <c r="O48" s="450"/>
      <c r="P48" s="456"/>
      <c r="Q48" s="202"/>
      <c r="R48" s="26"/>
      <c r="S48" s="207"/>
      <c r="T48" s="195"/>
      <c r="U48" s="457" t="s">
        <v>85</v>
      </c>
      <c r="V48" s="450"/>
      <c r="W48" s="450"/>
      <c r="X48" s="450"/>
      <c r="Y48" s="450"/>
      <c r="Z48" s="450"/>
      <c r="AA48" s="450"/>
      <c r="AB48" s="451"/>
      <c r="AC48" s="427"/>
      <c r="AD48" s="441"/>
      <c r="AE48" s="434"/>
      <c r="AF48" s="45"/>
      <c r="AG48" s="448"/>
      <c r="AH48" s="434"/>
      <c r="AI48" s="37"/>
    </row>
    <row r="49" spans="1:35" ht="24" customHeight="1" thickBot="1">
      <c r="A49" s="1"/>
      <c r="B49" s="422"/>
      <c r="C49" s="423" t="str">
        <f>INDEX('[1]チーム名|所属連盟'!$B:$I,MATCH($H49,'[1]チーム名|所属連盟'!$I:$I,0),6)</f>
        <v>八尾ドラゴンズ</v>
      </c>
      <c r="D49" s="424"/>
      <c r="E49" s="425"/>
      <c r="F49" s="423" t="str">
        <f>INDEX('[1]チーム名|所属連盟'!$B:$I,MATCH($H49,'[1]チーム名|所属連盟'!$I:$I,0),1)</f>
        <v>八尾</v>
      </c>
      <c r="G49" s="425"/>
      <c r="H49" s="426">
        <f>SUM(H47+1)</f>
        <v>10</v>
      </c>
      <c r="I49" s="455"/>
      <c r="J49" s="450"/>
      <c r="K49" s="450"/>
      <c r="L49" s="450"/>
      <c r="M49" s="450"/>
      <c r="N49" s="450"/>
      <c r="O49" s="450"/>
      <c r="P49" s="456"/>
      <c r="Q49" s="301"/>
      <c r="R49" s="26"/>
      <c r="S49" s="284"/>
      <c r="T49" s="302"/>
      <c r="U49" s="457"/>
      <c r="V49" s="450"/>
      <c r="W49" s="450"/>
      <c r="X49" s="450"/>
      <c r="Y49" s="450"/>
      <c r="Z49" s="450"/>
      <c r="AA49" s="450"/>
      <c r="AB49" s="451"/>
      <c r="AC49" s="427">
        <v>67</v>
      </c>
      <c r="AD49" s="441"/>
      <c r="AE49" s="434" t="str">
        <f>INDEX('[1]チーム名|所属連盟'!$B:$I,MATCH($AC49,'[1]チーム名|所属連盟'!$I:$I,0),1)</f>
        <v>生駒</v>
      </c>
      <c r="AF49" s="41"/>
      <c r="AG49" s="448"/>
      <c r="AH49" s="434" t="str">
        <f>INDEX('[1]チーム名|所属連盟'!$B:$I,MATCH($AC49,'[1]チーム名|所属連盟'!$I:$I,0),6)</f>
        <v>あすか野ファイターズ</v>
      </c>
      <c r="AI49" s="36"/>
    </row>
    <row r="50" spans="1:35" ht="24" customHeight="1" thickBot="1">
      <c r="A50" s="1"/>
      <c r="B50" s="422"/>
      <c r="C50" s="423"/>
      <c r="D50" s="424"/>
      <c r="E50" s="425"/>
      <c r="F50" s="423"/>
      <c r="G50" s="425"/>
      <c r="H50" s="426"/>
      <c r="I50" s="295"/>
      <c r="J50" s="204"/>
      <c r="K50" s="205"/>
      <c r="L50" s="205"/>
      <c r="M50" s="205"/>
      <c r="N50" s="205"/>
      <c r="O50" s="205"/>
      <c r="P50" s="206"/>
      <c r="Q50" s="303"/>
      <c r="R50" s="26"/>
      <c r="S50" s="284"/>
      <c r="T50" s="284"/>
      <c r="U50" s="215"/>
      <c r="V50" s="215"/>
      <c r="W50" s="215"/>
      <c r="X50" s="215"/>
      <c r="Y50" s="215"/>
      <c r="Z50" s="215"/>
      <c r="AA50" s="232"/>
      <c r="AB50" s="296"/>
      <c r="AC50" s="427"/>
      <c r="AD50" s="441"/>
      <c r="AE50" s="434"/>
      <c r="AF50" s="45"/>
      <c r="AG50" s="448"/>
      <c r="AH50" s="434"/>
      <c r="AI50" s="37"/>
    </row>
    <row r="51" spans="1:35" ht="24" customHeight="1" thickBot="1">
      <c r="A51" s="1"/>
      <c r="B51" s="443"/>
      <c r="C51" s="431" t="str">
        <f>INDEX('[1]チーム名|所属連盟'!$B:$I,MATCH($H51,'[1]チーム名|所属連盟'!$I:$I,0),6)</f>
        <v>明和・サンブラ・京阪（連合）</v>
      </c>
      <c r="D51" s="444"/>
      <c r="E51" s="445"/>
      <c r="F51" s="431" t="str">
        <f>INDEX('[1]チーム名|所属連盟'!$B:$I,MATCH($H51,'[1]チーム名|所属連盟'!$I:$I,0),1)</f>
        <v>寝屋川</v>
      </c>
      <c r="G51" s="445"/>
      <c r="H51" s="447">
        <f>SUM(H49+1)</f>
        <v>11</v>
      </c>
      <c r="I51" s="280"/>
      <c r="J51" s="297"/>
      <c r="K51" s="292"/>
      <c r="L51" s="292"/>
      <c r="M51" s="292"/>
      <c r="N51" s="292"/>
      <c r="O51" s="292"/>
      <c r="P51" s="292"/>
      <c r="Q51" s="195"/>
      <c r="R51" s="26"/>
      <c r="S51" s="284"/>
      <c r="T51" s="207"/>
      <c r="U51" s="285"/>
      <c r="V51" s="285"/>
      <c r="W51" s="285"/>
      <c r="X51" s="285"/>
      <c r="Y51" s="285"/>
      <c r="Z51" s="285"/>
      <c r="AA51" s="286"/>
      <c r="AB51" s="212"/>
      <c r="AC51" s="429">
        <v>68</v>
      </c>
      <c r="AD51" s="430"/>
      <c r="AE51" s="431" t="str">
        <f>INDEX('[1]チーム名|所属連盟'!$B:$I,MATCH($AC51,'[1]チーム名|所属連盟'!$I:$I,0),1)</f>
        <v>寝屋川</v>
      </c>
      <c r="AF51" s="181"/>
      <c r="AG51" s="432"/>
      <c r="AH51" s="431" t="str">
        <f>INDEX('[1]チーム名|所属連盟'!$B:$I,MATCH($AC51,'[1]チーム名|所属連盟'!$I:$I,0),6)</f>
        <v>寝屋川イーグルス</v>
      </c>
      <c r="AI51" s="182"/>
    </row>
    <row r="52" spans="1:35" ht="24" customHeight="1" thickBot="1">
      <c r="A52" s="1"/>
      <c r="B52" s="443"/>
      <c r="C52" s="431"/>
      <c r="D52" s="444"/>
      <c r="E52" s="445"/>
      <c r="F52" s="431"/>
      <c r="G52" s="445"/>
      <c r="H52" s="447"/>
      <c r="I52" s="188"/>
      <c r="J52" s="28"/>
      <c r="K52" s="189"/>
      <c r="L52" s="189"/>
      <c r="M52" s="190"/>
      <c r="N52" s="26"/>
      <c r="O52" s="26"/>
      <c r="P52" s="26"/>
      <c r="Q52" s="351"/>
      <c r="S52" s="352"/>
      <c r="T52" s="353"/>
      <c r="V52" s="190"/>
      <c r="W52" s="189"/>
      <c r="X52" s="189"/>
      <c r="Y52" s="199"/>
      <c r="Z52" s="1"/>
      <c r="AA52" s="191"/>
      <c r="AB52" s="35"/>
      <c r="AC52" s="429"/>
      <c r="AD52" s="430"/>
      <c r="AE52" s="431"/>
      <c r="AF52" s="183"/>
      <c r="AG52" s="432"/>
      <c r="AH52" s="431"/>
      <c r="AI52" s="184"/>
    </row>
    <row r="53" spans="1:35" ht="24" customHeight="1" thickBot="1">
      <c r="A53" s="1"/>
      <c r="B53" s="443"/>
      <c r="C53" s="431" t="str">
        <f>INDEX('[1]チーム名|所属連盟'!$B:$I,MATCH($H53,'[1]チーム名|所属連盟'!$I:$I,0),6)</f>
        <v>沢良宜シャークス</v>
      </c>
      <c r="D53" s="444"/>
      <c r="E53" s="445"/>
      <c r="F53" s="431" t="str">
        <f>INDEX('[1]チーム名|所属連盟'!$B:$I,MATCH($H53,'[1]チーム名|所属連盟'!$I:$I,0),1)</f>
        <v>茨木</v>
      </c>
      <c r="G53" s="445"/>
      <c r="H53" s="447">
        <f>SUM(H51+1)</f>
        <v>12</v>
      </c>
      <c r="I53" s="188"/>
      <c r="J53" s="28"/>
      <c r="K53" s="189"/>
      <c r="L53" s="189"/>
      <c r="M53" s="190"/>
      <c r="N53" s="26"/>
      <c r="O53" s="26"/>
      <c r="P53" s="26"/>
      <c r="Q53" s="351"/>
      <c r="S53" s="351"/>
      <c r="T53" s="353"/>
      <c r="V53" s="190"/>
      <c r="W53" s="189"/>
      <c r="X53" s="189"/>
      <c r="Y53" s="189"/>
      <c r="Z53" s="26"/>
      <c r="AA53" s="191"/>
      <c r="AB53" s="35"/>
      <c r="AC53" s="429">
        <v>69</v>
      </c>
      <c r="AD53" s="430"/>
      <c r="AE53" s="431" t="str">
        <f>INDEX('[1]チーム名|所属連盟'!$B:$I,MATCH($AC53,'[1]チーム名|所属連盟'!$I:$I,0),1)</f>
        <v>東大阪</v>
      </c>
      <c r="AF53" s="181"/>
      <c r="AG53" s="432"/>
      <c r="AH53" s="431" t="str">
        <f>INDEX('[1]チーム名|所属連盟'!$B:$I,MATCH($AC53,'[1]チーム名|所属連盟'!$I:$I,0),6)</f>
        <v>レッドイーグルス</v>
      </c>
      <c r="AI53" s="182"/>
    </row>
    <row r="54" spans="1:35" ht="24" customHeight="1" thickBot="1">
      <c r="A54" s="1"/>
      <c r="B54" s="443"/>
      <c r="C54" s="431"/>
      <c r="D54" s="444"/>
      <c r="E54" s="445"/>
      <c r="F54" s="431"/>
      <c r="G54" s="445"/>
      <c r="H54" s="447"/>
      <c r="I54" s="304"/>
      <c r="J54" s="216"/>
      <c r="K54" s="215"/>
      <c r="L54" s="215"/>
      <c r="M54" s="215"/>
      <c r="N54" s="215"/>
      <c r="O54" s="215"/>
      <c r="P54" s="215"/>
      <c r="Q54" s="195"/>
      <c r="R54" s="26"/>
      <c r="S54" s="195"/>
      <c r="T54" s="207"/>
      <c r="U54" s="215"/>
      <c r="V54" s="215"/>
      <c r="W54" s="215"/>
      <c r="X54" s="215"/>
      <c r="Y54" s="215"/>
      <c r="Z54" s="215"/>
      <c r="AA54" s="210"/>
      <c r="AB54" s="296"/>
      <c r="AC54" s="429"/>
      <c r="AD54" s="430"/>
      <c r="AE54" s="431"/>
      <c r="AF54" s="183"/>
      <c r="AG54" s="432"/>
      <c r="AH54" s="431"/>
      <c r="AI54" s="184"/>
    </row>
    <row r="55" spans="1:35" ht="24" customHeight="1" thickBot="1">
      <c r="A55" s="1"/>
      <c r="B55" s="422"/>
      <c r="C55" s="423" t="str">
        <f>INDEX('[1]チーム名|所属連盟'!$B:$I,MATCH($H55,'[1]チーム名|所属連盟'!$I:$I,0),6)</f>
        <v>八雲リーダース</v>
      </c>
      <c r="D55" s="424"/>
      <c r="E55" s="425"/>
      <c r="F55" s="423" t="str">
        <f>INDEX('[1]チーム名|所属連盟'!$B:$I,MATCH($H55,'[1]チーム名|所属連盟'!$I:$I,0),1)</f>
        <v>守口</v>
      </c>
      <c r="G55" s="425"/>
      <c r="H55" s="426">
        <f>SUM(H53+1)</f>
        <v>13</v>
      </c>
      <c r="I55" s="216"/>
      <c r="J55" s="305"/>
      <c r="K55" s="299"/>
      <c r="L55" s="299"/>
      <c r="M55" s="299"/>
      <c r="N55" s="299"/>
      <c r="O55" s="299"/>
      <c r="P55" s="299"/>
      <c r="Q55" s="303"/>
      <c r="R55" s="26"/>
      <c r="S55" s="195"/>
      <c r="T55" s="207"/>
      <c r="U55" s="215"/>
      <c r="V55" s="215"/>
      <c r="W55" s="215"/>
      <c r="X55" s="215"/>
      <c r="Y55" s="215"/>
      <c r="Z55" s="344"/>
      <c r="AA55" s="296"/>
      <c r="AB55" s="212"/>
      <c r="AC55" s="429">
        <v>70</v>
      </c>
      <c r="AD55" s="430"/>
      <c r="AE55" s="431" t="str">
        <f>INDEX('[1]チーム名|所属連盟'!$B:$I,MATCH($AC55,'[1]チーム名|所属連盟'!$I:$I,0),1)</f>
        <v>城東</v>
      </c>
      <c r="AF55" s="181"/>
      <c r="AG55" s="432"/>
      <c r="AH55" s="431" t="str">
        <f>INDEX('[1]チーム名|所属連盟'!$B:$I,MATCH($AC55,'[1]チーム名|所属連盟'!$I:$I,0),6)</f>
        <v>成育イーグルス</v>
      </c>
      <c r="AI55" s="182"/>
    </row>
    <row r="56" spans="1:35" ht="24" customHeight="1" thickBot="1">
      <c r="A56" s="1"/>
      <c r="B56" s="422"/>
      <c r="C56" s="423"/>
      <c r="D56" s="424"/>
      <c r="E56" s="425"/>
      <c r="F56" s="423"/>
      <c r="G56" s="425"/>
      <c r="H56" s="426"/>
      <c r="I56" s="455" t="s">
        <v>101</v>
      </c>
      <c r="J56" s="450"/>
      <c r="K56" s="450"/>
      <c r="L56" s="450"/>
      <c r="M56" s="450"/>
      <c r="N56" s="450"/>
      <c r="O56" s="450"/>
      <c r="P56" s="456"/>
      <c r="Q56" s="307"/>
      <c r="S56" s="351"/>
      <c r="T56" s="370"/>
      <c r="U56" s="215"/>
      <c r="V56" s="215"/>
      <c r="W56" s="215"/>
      <c r="X56" s="215"/>
      <c r="Y56" s="215"/>
      <c r="Z56" s="369"/>
      <c r="AA56" s="215"/>
      <c r="AB56" s="344"/>
      <c r="AC56" s="429"/>
      <c r="AD56" s="430"/>
      <c r="AE56" s="431"/>
      <c r="AF56" s="183"/>
      <c r="AG56" s="432"/>
      <c r="AH56" s="431"/>
      <c r="AI56" s="184"/>
    </row>
    <row r="57" spans="1:35" ht="24" customHeight="1" thickBot="1">
      <c r="A57" s="1"/>
      <c r="B57" s="422"/>
      <c r="C57" s="423" t="str">
        <f>INDEX('[1]チーム名|所属連盟'!$B:$I,MATCH($H57,'[1]チーム名|所属連盟'!$I:$I,0),6)</f>
        <v>今福ブラックファイヤー</v>
      </c>
      <c r="D57" s="424"/>
      <c r="E57" s="425"/>
      <c r="F57" s="423" t="str">
        <f>INDEX('[1]チーム名|所属連盟'!$B:$I,MATCH($H57,'[1]チーム名|所属連盟'!$I:$I,0),1)</f>
        <v>城東</v>
      </c>
      <c r="G57" s="425"/>
      <c r="H57" s="426">
        <f>SUM(H55+1)</f>
        <v>14</v>
      </c>
      <c r="I57" s="477"/>
      <c r="J57" s="478"/>
      <c r="K57" s="478"/>
      <c r="L57" s="478"/>
      <c r="M57" s="478"/>
      <c r="N57" s="478"/>
      <c r="O57" s="478"/>
      <c r="P57" s="479"/>
      <c r="Q57" s="246"/>
      <c r="T57" s="46"/>
      <c r="U57" s="299"/>
      <c r="V57" s="299"/>
      <c r="W57" s="299"/>
      <c r="X57" s="299"/>
      <c r="Y57" s="299"/>
      <c r="Z57" s="300"/>
      <c r="AA57" s="209"/>
      <c r="AB57" s="212"/>
      <c r="AC57" s="427">
        <v>71</v>
      </c>
      <c r="AD57" s="441"/>
      <c r="AE57" s="434" t="str">
        <f>INDEX('[1]チーム名|所属連盟'!$B:$I,MATCH($AC57,'[1]チーム名|所属連盟'!$I:$I,0),1)</f>
        <v>枚方</v>
      </c>
      <c r="AF57" s="41"/>
      <c r="AG57" s="448"/>
      <c r="AH57" s="434" t="str">
        <f>INDEX('[1]チーム名|所属連盟'!$B:$I,MATCH($AC57,'[1]チーム名|所属連盟'!$I:$I,0),6)</f>
        <v>キングシャイアンス</v>
      </c>
      <c r="AI57" s="36"/>
    </row>
    <row r="58" spans="1:35" ht="24" customHeight="1">
      <c r="A58" s="1"/>
      <c r="B58" s="422"/>
      <c r="C58" s="423"/>
      <c r="D58" s="424"/>
      <c r="E58" s="425"/>
      <c r="F58" s="423"/>
      <c r="G58" s="425"/>
      <c r="H58" s="426"/>
      <c r="I58" s="188"/>
      <c r="J58" s="28"/>
      <c r="K58" s="190"/>
      <c r="L58" s="458"/>
      <c r="M58" s="458"/>
      <c r="N58" s="458"/>
      <c r="O58" s="308"/>
      <c r="P58" s="26"/>
      <c r="Q58" s="26"/>
      <c r="R58" s="26"/>
      <c r="S58" s="26"/>
      <c r="T58" s="26"/>
      <c r="U58" s="26"/>
      <c r="V58" s="26"/>
      <c r="W58" s="19"/>
      <c r="X58" s="19"/>
      <c r="Y58" s="19"/>
      <c r="Z58" s="26"/>
      <c r="AA58" s="191"/>
      <c r="AB58" s="35"/>
      <c r="AC58" s="427"/>
      <c r="AD58" s="441"/>
      <c r="AE58" s="434"/>
      <c r="AF58" s="45"/>
      <c r="AG58" s="448"/>
      <c r="AH58" s="434"/>
      <c r="AI58" s="37"/>
    </row>
    <row r="59" spans="1:35" ht="24" customHeight="1" thickBot="1">
      <c r="A59" s="1"/>
      <c r="B59" s="459"/>
      <c r="C59" s="461" t="str">
        <f>INDEX('[1]チーム名|所属連盟'!$B:$I,MATCH($H59,'[1]チーム名|所属連盟'!$I:$I,0),6)</f>
        <v>藤阪ＪＳＣ</v>
      </c>
      <c r="D59" s="463"/>
      <c r="E59" s="465"/>
      <c r="F59" s="461" t="str">
        <f>INDEX('[1]チーム名|所属連盟'!$B:$I,MATCH($H59,'[1]チーム名|所属連盟'!$I:$I,0),1)</f>
        <v>枚方</v>
      </c>
      <c r="G59" s="467"/>
      <c r="H59" s="469">
        <f>SUM(H57+1)</f>
        <v>15</v>
      </c>
      <c r="I59" s="188"/>
      <c r="J59" s="28"/>
      <c r="K59" s="190"/>
      <c r="L59" s="458"/>
      <c r="M59" s="458"/>
      <c r="N59" s="458"/>
      <c r="O59" s="217"/>
      <c r="P59" s="26"/>
      <c r="Q59" s="26"/>
      <c r="R59" s="26"/>
      <c r="S59" s="26"/>
      <c r="T59" s="217"/>
      <c r="U59" s="26"/>
      <c r="V59" s="208"/>
      <c r="W59" s="19"/>
      <c r="X59" s="19"/>
      <c r="Y59" s="19"/>
      <c r="Z59" s="1"/>
      <c r="AA59" s="191"/>
      <c r="AB59" s="35"/>
      <c r="AC59" s="427">
        <v>72</v>
      </c>
      <c r="AD59" s="471"/>
      <c r="AE59" s="473" t="str">
        <f>INDEX('[1]チーム名|所属連盟'!$B:$I,MATCH($AC59,'[1]チーム名|所属連盟'!$I:$I,0),1)</f>
        <v>大東</v>
      </c>
      <c r="AF59" s="41"/>
      <c r="AG59" s="475"/>
      <c r="AH59" s="473" t="str">
        <f>INDEX('[1]チーム名|所属連盟'!$B:$I,MATCH($AC59,'[1]チーム名|所属連盟'!$I:$I,0),6)</f>
        <v>泉ジャガーズ</v>
      </c>
      <c r="AI59" s="36"/>
    </row>
    <row r="60" spans="1:35" ht="24" customHeight="1" thickBot="1">
      <c r="A60" s="1"/>
      <c r="B60" s="460"/>
      <c r="C60" s="462"/>
      <c r="D60" s="464"/>
      <c r="E60" s="466"/>
      <c r="F60" s="462"/>
      <c r="G60" s="468"/>
      <c r="H60" s="470"/>
      <c r="I60" s="304"/>
      <c r="J60" s="299"/>
      <c r="K60" s="214"/>
      <c r="L60" s="215"/>
      <c r="M60" s="215"/>
      <c r="N60" s="215"/>
      <c r="O60" s="215"/>
      <c r="P60" s="215"/>
      <c r="Q60" s="28"/>
      <c r="R60" s="26"/>
      <c r="S60" s="26"/>
      <c r="T60" s="213"/>
      <c r="U60" s="480" t="s">
        <v>102</v>
      </c>
      <c r="V60" s="481"/>
      <c r="W60" s="481"/>
      <c r="X60" s="481"/>
      <c r="Y60" s="481"/>
      <c r="Z60" s="481"/>
      <c r="AA60" s="481"/>
      <c r="AB60" s="482"/>
      <c r="AC60" s="427"/>
      <c r="AD60" s="472"/>
      <c r="AE60" s="474"/>
      <c r="AF60" s="45"/>
      <c r="AG60" s="476"/>
      <c r="AH60" s="474"/>
      <c r="AI60" s="37"/>
    </row>
    <row r="61" spans="1:35" ht="24" customHeight="1" thickBot="1">
      <c r="A61" s="1"/>
      <c r="B61" s="486"/>
      <c r="C61" s="488" t="str">
        <f>INDEX('[1]チーム名|所属連盟'!$B:$I,MATCH($H61,'[1]チーム名|所属連盟'!$I:$I,0),6)</f>
        <v>門真レッドスターズ</v>
      </c>
      <c r="D61" s="490"/>
      <c r="E61" s="492"/>
      <c r="F61" s="488" t="str">
        <f>INDEX('[1]チーム名|所属連盟'!$B:$I,MATCH($H61,'[1]チーム名|所属連盟'!$I:$I,0),1)</f>
        <v>関西団地</v>
      </c>
      <c r="G61" s="494"/>
      <c r="H61" s="484">
        <f>SUM(H59+1)</f>
        <v>16</v>
      </c>
      <c r="I61" s="360"/>
      <c r="J61" s="215"/>
      <c r="K61" s="304"/>
      <c r="L61" s="299"/>
      <c r="M61" s="299"/>
      <c r="N61" s="299"/>
      <c r="O61" s="299"/>
      <c r="P61" s="299"/>
      <c r="Q61" s="361"/>
      <c r="R61" s="202"/>
      <c r="S61" s="26"/>
      <c r="T61" s="309"/>
      <c r="U61" s="483"/>
      <c r="V61" s="450"/>
      <c r="W61" s="450"/>
      <c r="X61" s="450"/>
      <c r="Y61" s="450"/>
      <c r="Z61" s="450"/>
      <c r="AA61" s="450"/>
      <c r="AB61" s="451"/>
      <c r="AC61" s="429">
        <v>73</v>
      </c>
      <c r="AD61" s="496"/>
      <c r="AE61" s="488" t="str">
        <f>INDEX('[1]チーム名|所属連盟'!$B:$I,MATCH($AC61,'[1]チーム名|所属連盟'!$I:$I,0),1)</f>
        <v>守口</v>
      </c>
      <c r="AF61" s="181"/>
      <c r="AG61" s="498"/>
      <c r="AH61" s="488" t="str">
        <f>INDEX('[1]チーム名|所属連盟'!$B:$I,MATCH($AC61,'[1]チーム名|所属連盟'!$I:$I,0),6)</f>
        <v>八雲東ＪＳＣ</v>
      </c>
      <c r="AI61" s="182"/>
    </row>
    <row r="62" spans="1:35" ht="24" customHeight="1" thickBot="1">
      <c r="A62" s="1"/>
      <c r="B62" s="487"/>
      <c r="C62" s="489"/>
      <c r="D62" s="491"/>
      <c r="E62" s="493"/>
      <c r="F62" s="489"/>
      <c r="G62" s="495"/>
      <c r="H62" s="485"/>
      <c r="I62" s="310"/>
      <c r="J62" s="311"/>
      <c r="K62" s="360"/>
      <c r="L62" s="215"/>
      <c r="M62" s="215"/>
      <c r="N62" s="215"/>
      <c r="O62" s="215"/>
      <c r="P62" s="215"/>
      <c r="Q62" s="312"/>
      <c r="R62" s="202"/>
      <c r="S62" s="26"/>
      <c r="T62" s="354"/>
      <c r="U62" s="209"/>
      <c r="V62" s="209"/>
      <c r="W62" s="209"/>
      <c r="X62" s="209"/>
      <c r="Y62" s="209"/>
      <c r="Z62" s="209"/>
      <c r="AA62" s="212"/>
      <c r="AB62" s="296"/>
      <c r="AC62" s="429"/>
      <c r="AD62" s="497"/>
      <c r="AE62" s="489"/>
      <c r="AF62" s="183"/>
      <c r="AG62" s="499"/>
      <c r="AH62" s="489"/>
      <c r="AI62" s="184"/>
    </row>
    <row r="63" spans="1:35" ht="24" customHeight="1" thickBot="1">
      <c r="A63" s="1"/>
      <c r="B63" s="443"/>
      <c r="C63" s="431" t="str">
        <f>INDEX('[1]チーム名|所属連盟'!$B:$I,MATCH($H63,'[1]チーム名|所属連盟'!$I:$I,0),6)</f>
        <v>スカイヤーズ・ウイングス（連合）</v>
      </c>
      <c r="D63" s="444"/>
      <c r="E63" s="445"/>
      <c r="F63" s="431" t="str">
        <f>INDEX('[1]チーム名|所属連盟'!$B:$I,MATCH($H63,'[1]チーム名|所属連盟'!$I:$I,0),1)</f>
        <v>四條畷</v>
      </c>
      <c r="G63" s="445"/>
      <c r="H63" s="484">
        <f>SUM(H61+1)</f>
        <v>17</v>
      </c>
      <c r="I63" s="216"/>
      <c r="J63" s="304"/>
      <c r="K63" s="215"/>
      <c r="L63" s="215"/>
      <c r="M63" s="215"/>
      <c r="N63" s="215"/>
      <c r="O63" s="215"/>
      <c r="P63" s="215"/>
      <c r="Q63" s="312"/>
      <c r="R63" s="202"/>
      <c r="S63" s="26"/>
      <c r="T63" s="207"/>
      <c r="U63" s="299"/>
      <c r="V63" s="299"/>
      <c r="W63" s="299"/>
      <c r="X63" s="299"/>
      <c r="Y63" s="299"/>
      <c r="Z63" s="299"/>
      <c r="AA63" s="300"/>
      <c r="AB63" s="212"/>
      <c r="AC63" s="427">
        <v>74</v>
      </c>
      <c r="AD63" s="441"/>
      <c r="AE63" s="434" t="str">
        <f>INDEX('[1]チーム名|所属連盟'!$B:$I,MATCH($AC63,'[1]チーム名|所属連盟'!$I:$I,0),1)</f>
        <v>四條畷</v>
      </c>
      <c r="AF63" s="41"/>
      <c r="AG63" s="448"/>
      <c r="AH63" s="434" t="str">
        <f>INDEX('[1]チーム名|所属連盟'!$B:$I,MATCH($AC63,'[1]チーム名|所属連盟'!$I:$I,0),6)</f>
        <v>畷ヒーローズ</v>
      </c>
      <c r="AI63" s="36"/>
    </row>
    <row r="64" spans="1:35" ht="24" customHeight="1" thickBot="1">
      <c r="A64" s="1"/>
      <c r="B64" s="443"/>
      <c r="C64" s="431"/>
      <c r="D64" s="444"/>
      <c r="E64" s="445"/>
      <c r="F64" s="431"/>
      <c r="G64" s="445"/>
      <c r="H64" s="485"/>
      <c r="I64" s="188"/>
      <c r="J64" s="28"/>
      <c r="K64" s="189"/>
      <c r="L64" s="190"/>
      <c r="M64" s="255"/>
      <c r="N64" s="26"/>
      <c r="O64" s="26"/>
      <c r="P64" s="26"/>
      <c r="Q64" s="211"/>
      <c r="R64" s="202"/>
      <c r="S64" s="26"/>
      <c r="T64" s="207"/>
      <c r="U64" s="26"/>
      <c r="V64" s="26"/>
      <c r="W64" s="190"/>
      <c r="X64" s="189"/>
      <c r="Y64" s="199"/>
      <c r="Z64" s="1"/>
      <c r="AA64" s="191"/>
      <c r="AB64" s="35"/>
      <c r="AC64" s="427"/>
      <c r="AD64" s="441"/>
      <c r="AE64" s="434"/>
      <c r="AF64" s="45"/>
      <c r="AG64" s="448"/>
      <c r="AH64" s="434"/>
      <c r="AI64" s="37"/>
    </row>
    <row r="65" spans="1:35" ht="24" customHeight="1" thickBot="1">
      <c r="A65" s="1"/>
      <c r="B65" s="422"/>
      <c r="C65" s="423" t="str">
        <f>INDEX('[1]チーム名|所属連盟'!$B:$I,MATCH($H65,'[1]チーム名|所属連盟'!$I:$I,0),6)</f>
        <v>寝屋川東少年野球クラブ</v>
      </c>
      <c r="D65" s="424"/>
      <c r="E65" s="425"/>
      <c r="F65" s="423" t="str">
        <f>INDEX('[1]チーム名|所属連盟'!$B:$I,MATCH($H65,'[1]チーム名|所属連盟'!$I:$I,0),1)</f>
        <v>寝屋川</v>
      </c>
      <c r="G65" s="425"/>
      <c r="H65" s="469">
        <f>SUM(H63+1)</f>
        <v>18</v>
      </c>
      <c r="I65" s="188"/>
      <c r="J65" s="28"/>
      <c r="K65" s="189"/>
      <c r="L65" s="190"/>
      <c r="M65" s="189"/>
      <c r="N65" s="26"/>
      <c r="O65" s="26"/>
      <c r="P65" s="26"/>
      <c r="Q65" s="211"/>
      <c r="R65" s="202"/>
      <c r="S65" s="313"/>
      <c r="T65" s="207"/>
      <c r="U65" s="26"/>
      <c r="V65" s="26"/>
      <c r="W65" s="190"/>
      <c r="X65" s="189"/>
      <c r="Y65" s="189"/>
      <c r="Z65" s="26"/>
      <c r="AA65" s="191"/>
      <c r="AB65" s="35"/>
      <c r="AC65" s="427">
        <v>75</v>
      </c>
      <c r="AD65" s="441"/>
      <c r="AE65" s="434" t="str">
        <f>INDEX('[1]チーム名|所属連盟'!$B:$I,MATCH($AC65,'[1]チーム名|所属連盟'!$I:$I,0),1)</f>
        <v>西淀川</v>
      </c>
      <c r="AF65" s="41"/>
      <c r="AG65" s="448"/>
      <c r="AH65" s="434" t="str">
        <f>INDEX('[1]チーム名|所属連盟'!$B:$I,MATCH($AC65,'[1]チーム名|所属連盟'!$I:$I,0),6)</f>
        <v>ガッツ西淀</v>
      </c>
      <c r="AI65" s="36"/>
    </row>
    <row r="66" spans="1:35" ht="24" customHeight="1" thickBot="1">
      <c r="A66" s="1"/>
      <c r="B66" s="422"/>
      <c r="C66" s="423"/>
      <c r="D66" s="424"/>
      <c r="E66" s="425"/>
      <c r="F66" s="423"/>
      <c r="G66" s="425"/>
      <c r="H66" s="470"/>
      <c r="I66" s="304"/>
      <c r="J66" s="214"/>
      <c r="K66" s="215"/>
      <c r="L66" s="215"/>
      <c r="M66" s="215"/>
      <c r="N66" s="215"/>
      <c r="O66" s="215"/>
      <c r="P66" s="215"/>
      <c r="Q66" s="211"/>
      <c r="R66" s="202"/>
      <c r="S66" s="207"/>
      <c r="T66" s="207"/>
      <c r="U66" s="215"/>
      <c r="V66" s="215"/>
      <c r="W66" s="215"/>
      <c r="X66" s="215"/>
      <c r="Y66" s="215"/>
      <c r="Z66" s="215"/>
      <c r="AA66" s="232"/>
      <c r="AB66" s="296"/>
      <c r="AC66" s="427"/>
      <c r="AD66" s="441"/>
      <c r="AE66" s="434"/>
      <c r="AF66" s="45"/>
      <c r="AG66" s="448"/>
      <c r="AH66" s="434"/>
      <c r="AI66" s="37"/>
    </row>
    <row r="67" spans="1:35" ht="24" customHeight="1" thickBot="1">
      <c r="A67" s="1"/>
      <c r="B67" s="443"/>
      <c r="C67" s="431" t="str">
        <f>INDEX('[1]チーム名|所属連盟'!$B:$I,MATCH($H67,'[1]チーム名|所属連盟'!$I:$I,0),6)</f>
        <v>上牧ブレーブス</v>
      </c>
      <c r="D67" s="444"/>
      <c r="E67" s="445"/>
      <c r="F67" s="431" t="str">
        <f>INDEX('[1]チーム名|所属連盟'!$B:$I,MATCH($H67,'[1]チーム名|所属連盟'!$I:$I,0),1)</f>
        <v>高槻</v>
      </c>
      <c r="G67" s="445"/>
      <c r="H67" s="484">
        <f>SUM(H65+1)</f>
        <v>19</v>
      </c>
      <c r="I67" s="216"/>
      <c r="J67" s="304"/>
      <c r="K67" s="299"/>
      <c r="L67" s="299"/>
      <c r="M67" s="299"/>
      <c r="N67" s="299"/>
      <c r="O67" s="299"/>
      <c r="P67" s="299"/>
      <c r="Q67" s="314"/>
      <c r="R67" s="202"/>
      <c r="S67" s="207"/>
      <c r="T67" s="315"/>
      <c r="U67" s="299"/>
      <c r="V67" s="299"/>
      <c r="W67" s="299"/>
      <c r="X67" s="299"/>
      <c r="Y67" s="299"/>
      <c r="Z67" s="299"/>
      <c r="AA67" s="296"/>
      <c r="AB67" s="212"/>
      <c r="AC67" s="429">
        <v>76</v>
      </c>
      <c r="AD67" s="430"/>
      <c r="AE67" s="431" t="str">
        <f>INDEX('[1]チーム名|所属連盟'!$B:$I,MATCH($AC67,'[1]チーム名|所属連盟'!$I:$I,0),1)</f>
        <v>守口</v>
      </c>
      <c r="AF67" s="181"/>
      <c r="AG67" s="432"/>
      <c r="AH67" s="431" t="str">
        <f>INDEX('[1]チーム名|所属連盟'!$B:$I,MATCH($AC67,'[1]チーム名|所属連盟'!$I:$I,0),6)</f>
        <v>下島サンダース</v>
      </c>
      <c r="AI67" s="182"/>
    </row>
    <row r="68" spans="1:35" ht="24" customHeight="1" thickBot="1">
      <c r="A68" s="1"/>
      <c r="B68" s="443"/>
      <c r="C68" s="431"/>
      <c r="D68" s="444"/>
      <c r="E68" s="445"/>
      <c r="F68" s="431"/>
      <c r="G68" s="445"/>
      <c r="H68" s="485"/>
      <c r="I68" s="455" t="s">
        <v>86</v>
      </c>
      <c r="J68" s="450"/>
      <c r="K68" s="450"/>
      <c r="L68" s="450"/>
      <c r="M68" s="450"/>
      <c r="N68" s="450"/>
      <c r="O68" s="450"/>
      <c r="P68" s="456"/>
      <c r="Q68" s="316"/>
      <c r="R68" s="202"/>
      <c r="S68" s="207"/>
      <c r="T68" s="287"/>
      <c r="U68" s="457" t="s">
        <v>87</v>
      </c>
      <c r="V68" s="450"/>
      <c r="W68" s="450"/>
      <c r="X68" s="450"/>
      <c r="Y68" s="450"/>
      <c r="Z68" s="450"/>
      <c r="AA68" s="450"/>
      <c r="AB68" s="451"/>
      <c r="AC68" s="429"/>
      <c r="AD68" s="430"/>
      <c r="AE68" s="431"/>
      <c r="AF68" s="183"/>
      <c r="AG68" s="432"/>
      <c r="AH68" s="431"/>
      <c r="AI68" s="184"/>
    </row>
    <row r="69" spans="1:35" ht="24" customHeight="1" thickBot="1">
      <c r="A69" s="1"/>
      <c r="B69" s="422"/>
      <c r="C69" s="423" t="str">
        <f>INDEX('[1]チーム名|所属連盟'!$B:$I,MATCH($H69,'[1]チーム名|所属連盟'!$I:$I,0),6)</f>
        <v>ジュニアコンドルス</v>
      </c>
      <c r="D69" s="424"/>
      <c r="E69" s="425"/>
      <c r="F69" s="423" t="str">
        <f>INDEX('[1]チーム名|所属連盟'!$B:$I,MATCH($H69,'[1]チーム名|所属連盟'!$I:$I,0),1)</f>
        <v>城東</v>
      </c>
      <c r="G69" s="425"/>
      <c r="H69" s="469">
        <f>SUM(H67+1)</f>
        <v>20</v>
      </c>
      <c r="I69" s="455"/>
      <c r="J69" s="450"/>
      <c r="K69" s="450"/>
      <c r="L69" s="450"/>
      <c r="M69" s="450"/>
      <c r="N69" s="450"/>
      <c r="O69" s="450"/>
      <c r="P69" s="456"/>
      <c r="Q69" s="202"/>
      <c r="R69" s="26"/>
      <c r="S69" s="207"/>
      <c r="T69" s="195"/>
      <c r="U69" s="457"/>
      <c r="V69" s="450"/>
      <c r="W69" s="450"/>
      <c r="X69" s="450"/>
      <c r="Y69" s="450"/>
      <c r="Z69" s="450"/>
      <c r="AA69" s="450"/>
      <c r="AB69" s="451"/>
      <c r="AC69" s="429">
        <v>77</v>
      </c>
      <c r="AD69" s="430"/>
      <c r="AE69" s="431" t="str">
        <f>INDEX('[1]チーム名|所属連盟'!$B:$I,MATCH($AC69,'[1]チーム名|所属連盟'!$I:$I,0),1)</f>
        <v>枚方</v>
      </c>
      <c r="AF69" s="181"/>
      <c r="AG69" s="432"/>
      <c r="AH69" s="431" t="str">
        <f>INDEX('[1]チーム名|所属連盟'!$B:$I,MATCH($AC69,'[1]チーム名|所属連盟'!$I:$I,0),6)</f>
        <v>西長尾ライガース</v>
      </c>
      <c r="AI69" s="182"/>
    </row>
    <row r="70" spans="1:35" ht="24" customHeight="1" thickBot="1">
      <c r="A70" s="1"/>
      <c r="B70" s="422"/>
      <c r="C70" s="423"/>
      <c r="D70" s="424"/>
      <c r="E70" s="425"/>
      <c r="F70" s="423"/>
      <c r="G70" s="425"/>
      <c r="H70" s="470"/>
      <c r="I70" s="304"/>
      <c r="J70" s="214"/>
      <c r="K70" s="215"/>
      <c r="L70" s="215"/>
      <c r="M70" s="215"/>
      <c r="N70" s="215"/>
      <c r="O70" s="215"/>
      <c r="P70" s="215"/>
      <c r="Q70" s="202"/>
      <c r="R70" s="26"/>
      <c r="S70" s="207"/>
      <c r="T70" s="195"/>
      <c r="U70" s="209"/>
      <c r="V70" s="209"/>
      <c r="W70" s="209"/>
      <c r="X70" s="209"/>
      <c r="Y70" s="209"/>
      <c r="Z70" s="209"/>
      <c r="AA70" s="212"/>
      <c r="AB70" s="296"/>
      <c r="AC70" s="429"/>
      <c r="AD70" s="430"/>
      <c r="AE70" s="431"/>
      <c r="AF70" s="183"/>
      <c r="AG70" s="432"/>
      <c r="AH70" s="431"/>
      <c r="AI70" s="184"/>
    </row>
    <row r="71" spans="1:35" ht="24" customHeight="1" thickBot="1">
      <c r="A71" s="1"/>
      <c r="B71" s="443"/>
      <c r="C71" s="431" t="str">
        <f>INDEX('[1]チーム名|所属連盟'!$B:$I,MATCH($H71,'[1]チーム名|所属連盟'!$I:$I,0),6)</f>
        <v>門真タイガース</v>
      </c>
      <c r="D71" s="444"/>
      <c r="E71" s="445"/>
      <c r="F71" s="431" t="str">
        <f>INDEX('[1]チーム名|所属連盟'!$B:$I,MATCH($H71,'[1]チーム名|所属連盟'!$I:$I,0),1)</f>
        <v>門真</v>
      </c>
      <c r="G71" s="445"/>
      <c r="H71" s="484">
        <f>SUM(H69+1)</f>
        <v>21</v>
      </c>
      <c r="I71" s="216"/>
      <c r="J71" s="304"/>
      <c r="K71" s="299"/>
      <c r="L71" s="299"/>
      <c r="M71" s="299"/>
      <c r="N71" s="299"/>
      <c r="O71" s="299"/>
      <c r="P71" s="299"/>
      <c r="Q71" s="26"/>
      <c r="R71" s="26"/>
      <c r="S71" s="207"/>
      <c r="T71" s="26"/>
      <c r="U71" s="299"/>
      <c r="V71" s="299"/>
      <c r="W71" s="299"/>
      <c r="X71" s="299"/>
      <c r="Y71" s="299"/>
      <c r="Z71" s="299"/>
      <c r="AA71" s="300"/>
      <c r="AB71" s="317"/>
      <c r="AC71" s="427">
        <v>78</v>
      </c>
      <c r="AD71" s="441"/>
      <c r="AE71" s="434" t="str">
        <f>INDEX('[1]チーム名|所属連盟'!$B:$I,MATCH($AC71,'[1]チーム名|所属連盟'!$I:$I,0),1)</f>
        <v>四條畷</v>
      </c>
      <c r="AF71" s="41"/>
      <c r="AG71" s="448"/>
      <c r="AH71" s="434" t="str">
        <f>INDEX('[1]チーム名|所属連盟'!$B:$I,MATCH($AC71,'[1]チーム名|所属連盟'!$I:$I,0),6)</f>
        <v>畷ファイターズ</v>
      </c>
      <c r="AI71" s="36"/>
    </row>
    <row r="72" spans="1:35" ht="24" customHeight="1">
      <c r="A72" s="1"/>
      <c r="B72" s="443"/>
      <c r="C72" s="431"/>
      <c r="D72" s="444"/>
      <c r="E72" s="445"/>
      <c r="F72" s="431"/>
      <c r="G72" s="445"/>
      <c r="H72" s="485"/>
      <c r="I72" s="188"/>
      <c r="J72" s="28"/>
      <c r="K72" s="189"/>
      <c r="L72" s="190"/>
      <c r="M72" s="189"/>
      <c r="N72" s="26"/>
      <c r="O72" s="26"/>
      <c r="P72" s="26"/>
      <c r="Q72" s="26"/>
      <c r="R72" s="26"/>
      <c r="S72" s="207"/>
      <c r="T72" s="26"/>
      <c r="U72" s="26"/>
      <c r="V72" s="26"/>
      <c r="W72" s="190"/>
      <c r="X72" s="189"/>
      <c r="Y72" s="199"/>
      <c r="Z72" s="1"/>
      <c r="AA72" s="191"/>
      <c r="AB72" s="35"/>
      <c r="AC72" s="427"/>
      <c r="AD72" s="441"/>
      <c r="AE72" s="434"/>
      <c r="AF72" s="45"/>
      <c r="AG72" s="448"/>
      <c r="AH72" s="434"/>
      <c r="AI72" s="37"/>
    </row>
    <row r="73" spans="1:35" ht="24" customHeight="1" thickBot="1">
      <c r="A73" s="1"/>
      <c r="B73" s="422"/>
      <c r="C73" s="423" t="str">
        <f>INDEX('[1]チーム名|所属連盟'!$B:$I,MATCH($H73,'[1]チーム名|所属連盟'!$I:$I,0),6)</f>
        <v>オール住道</v>
      </c>
      <c r="D73" s="424"/>
      <c r="E73" s="425"/>
      <c r="F73" s="423" t="str">
        <f>INDEX('[1]チーム名|所属連盟'!$B:$I,MATCH($H73,'[1]チーム名|所属連盟'!$I:$I,0),1)</f>
        <v>大東</v>
      </c>
      <c r="G73" s="425"/>
      <c r="H73" s="469">
        <f>SUM(H71+1)</f>
        <v>22</v>
      </c>
      <c r="I73" s="188"/>
      <c r="J73" s="28"/>
      <c r="K73" s="189"/>
      <c r="L73" s="190"/>
      <c r="M73" s="189"/>
      <c r="N73" s="26"/>
      <c r="O73" s="26"/>
      <c r="P73" s="26"/>
      <c r="Q73" s="26"/>
      <c r="R73" s="26"/>
      <c r="S73" s="207"/>
      <c r="T73" s="26"/>
      <c r="U73" s="26"/>
      <c r="V73" s="26"/>
      <c r="W73" s="190"/>
      <c r="X73" s="189"/>
      <c r="Y73" s="189"/>
      <c r="Z73" s="26"/>
      <c r="AA73" s="191"/>
      <c r="AB73" s="35"/>
      <c r="AC73" s="429">
        <v>79</v>
      </c>
      <c r="AD73" s="430"/>
      <c r="AE73" s="431" t="str">
        <f>INDEX('[1]チーム名|所属連盟'!$B:$I,MATCH($AC73,'[1]チーム名|所属連盟'!$I:$I,0),1)</f>
        <v>門真</v>
      </c>
      <c r="AF73" s="181"/>
      <c r="AG73" s="432"/>
      <c r="AH73" s="431" t="str">
        <f>INDEX('[1]チーム名|所属連盟'!$B:$I,MATCH($AC73,'[1]チーム名|所属連盟'!$I:$I,0),6)</f>
        <v>四宮ボンバーズ</v>
      </c>
      <c r="AI73" s="182"/>
    </row>
    <row r="74" spans="1:35" ht="24" customHeight="1" thickBot="1">
      <c r="A74" s="1"/>
      <c r="B74" s="422"/>
      <c r="C74" s="423"/>
      <c r="D74" s="424"/>
      <c r="E74" s="425"/>
      <c r="F74" s="423"/>
      <c r="G74" s="425"/>
      <c r="H74" s="470"/>
      <c r="I74" s="304"/>
      <c r="J74" s="214"/>
      <c r="K74" s="215"/>
      <c r="L74" s="215"/>
      <c r="M74" s="215"/>
      <c r="N74" s="215"/>
      <c r="O74" s="215"/>
      <c r="P74" s="215"/>
      <c r="Q74" s="26"/>
      <c r="R74" s="26"/>
      <c r="S74" s="207"/>
      <c r="T74" s="26"/>
      <c r="U74" s="209"/>
      <c r="V74" s="209"/>
      <c r="W74" s="209"/>
      <c r="X74" s="209"/>
      <c r="Y74" s="209"/>
      <c r="Z74" s="209"/>
      <c r="AA74" s="212"/>
      <c r="AB74" s="296"/>
      <c r="AC74" s="429"/>
      <c r="AD74" s="430"/>
      <c r="AE74" s="431"/>
      <c r="AF74" s="183"/>
      <c r="AG74" s="432"/>
      <c r="AH74" s="431"/>
      <c r="AI74" s="184"/>
    </row>
    <row r="75" spans="1:35" ht="24" customHeight="1" thickBot="1">
      <c r="A75" s="1"/>
      <c r="B75" s="443"/>
      <c r="C75" s="431" t="str">
        <f>INDEX('[1]チーム名|所属連盟'!$B:$I,MATCH($H75,'[1]チーム名|所属連盟'!$I:$I,0),6)</f>
        <v>新芦屋ドラゴンズ</v>
      </c>
      <c r="D75" s="444"/>
      <c r="E75" s="445"/>
      <c r="F75" s="431" t="str">
        <f>INDEX('[1]チーム名|所属連盟'!$B:$I,MATCH($H75,'[1]チーム名|所属連盟'!$I:$I,0),1)</f>
        <v>吹田</v>
      </c>
      <c r="G75" s="445"/>
      <c r="H75" s="484">
        <f>SUM(H73+1)</f>
        <v>23</v>
      </c>
      <c r="I75" s="216"/>
      <c r="J75" s="304"/>
      <c r="K75" s="299"/>
      <c r="L75" s="299"/>
      <c r="M75" s="299"/>
      <c r="N75" s="299"/>
      <c r="O75" s="299"/>
      <c r="P75" s="299"/>
      <c r="Q75" s="202"/>
      <c r="R75" s="26"/>
      <c r="S75" s="207"/>
      <c r="T75" s="195"/>
      <c r="U75" s="299"/>
      <c r="V75" s="299"/>
      <c r="W75" s="299"/>
      <c r="X75" s="299"/>
      <c r="Y75" s="299"/>
      <c r="Z75" s="299"/>
      <c r="AA75" s="300"/>
      <c r="AB75" s="317"/>
      <c r="AC75" s="427">
        <v>80</v>
      </c>
      <c r="AD75" s="441"/>
      <c r="AE75" s="434" t="str">
        <f>INDEX('[1]チーム名|所属連盟'!$B:$I,MATCH($AC75,'[1]チーム名|所属連盟'!$I:$I,0),1)</f>
        <v>枚方</v>
      </c>
      <c r="AF75" s="41"/>
      <c r="AG75" s="448"/>
      <c r="AH75" s="434" t="str">
        <f>INDEX('[1]チーム名|所属連盟'!$B:$I,MATCH($AC75,'[1]チーム名|所属連盟'!$I:$I,0),6)</f>
        <v>枚方香里フェニックス</v>
      </c>
      <c r="AI75" s="36"/>
    </row>
    <row r="76" spans="1:35" ht="24" customHeight="1" thickBot="1">
      <c r="A76" s="1"/>
      <c r="B76" s="443"/>
      <c r="C76" s="431"/>
      <c r="D76" s="444"/>
      <c r="E76" s="445"/>
      <c r="F76" s="431"/>
      <c r="G76" s="445"/>
      <c r="H76" s="485"/>
      <c r="I76" s="455" t="s">
        <v>88</v>
      </c>
      <c r="J76" s="450"/>
      <c r="K76" s="450"/>
      <c r="L76" s="450"/>
      <c r="M76" s="450"/>
      <c r="N76" s="450"/>
      <c r="O76" s="450"/>
      <c r="P76" s="456"/>
      <c r="Q76" s="202"/>
      <c r="R76" s="26"/>
      <c r="S76" s="207"/>
      <c r="T76" s="195"/>
      <c r="U76" s="457" t="s">
        <v>96</v>
      </c>
      <c r="V76" s="450"/>
      <c r="W76" s="450"/>
      <c r="X76" s="450"/>
      <c r="Y76" s="450"/>
      <c r="Z76" s="450"/>
      <c r="AA76" s="450"/>
      <c r="AB76" s="451"/>
      <c r="AC76" s="427"/>
      <c r="AD76" s="441"/>
      <c r="AE76" s="434"/>
      <c r="AF76" s="45"/>
      <c r="AG76" s="448"/>
      <c r="AH76" s="434"/>
      <c r="AI76" s="37"/>
    </row>
    <row r="77" spans="1:35" ht="24" customHeight="1" thickBot="1">
      <c r="A77" s="1"/>
      <c r="B77" s="443"/>
      <c r="C77" s="431" t="str">
        <f>INDEX('[1]チーム名|所属連盟'!$B:$I,MATCH($H77,'[1]チーム名|所属連盟'!$I:$I,0),6)</f>
        <v>金田ファイターズ</v>
      </c>
      <c r="D77" s="444"/>
      <c r="E77" s="445"/>
      <c r="F77" s="431" t="str">
        <f>INDEX('[1]チーム名|所属連盟'!$B:$I,MATCH($H77,'[1]チーム名|所属連盟'!$I:$I,0),1)</f>
        <v>守口</v>
      </c>
      <c r="G77" s="445"/>
      <c r="H77" s="484">
        <f>SUM(H75+1)</f>
        <v>24</v>
      </c>
      <c r="I77" s="455"/>
      <c r="J77" s="450"/>
      <c r="K77" s="450"/>
      <c r="L77" s="450"/>
      <c r="M77" s="450"/>
      <c r="N77" s="450"/>
      <c r="O77" s="450"/>
      <c r="P77" s="456"/>
      <c r="Q77" s="318"/>
      <c r="R77" s="202"/>
      <c r="S77" s="207"/>
      <c r="T77" s="302"/>
      <c r="U77" s="457"/>
      <c r="V77" s="450"/>
      <c r="W77" s="450"/>
      <c r="X77" s="450"/>
      <c r="Y77" s="450"/>
      <c r="Z77" s="450"/>
      <c r="AA77" s="450"/>
      <c r="AB77" s="451"/>
      <c r="AC77" s="427">
        <v>81</v>
      </c>
      <c r="AD77" s="441"/>
      <c r="AE77" s="434" t="str">
        <f>INDEX('[1]チーム名|所属連盟'!$B:$I,MATCH($AC77,'[1]チーム名|所属連盟'!$I:$I,0),1)</f>
        <v>東住吉</v>
      </c>
      <c r="AF77" s="41"/>
      <c r="AG77" s="448"/>
      <c r="AH77" s="434" t="str">
        <f>INDEX('[1]チーム名|所属連盟'!$B:$I,MATCH($AC77,'[1]チーム名|所属連盟'!$I:$I,0),6)</f>
        <v>平野レッドウォーリアーズ</v>
      </c>
      <c r="AI77" s="36"/>
    </row>
    <row r="78" spans="1:35" ht="24" customHeight="1" thickBot="1">
      <c r="A78" s="1"/>
      <c r="B78" s="443"/>
      <c r="C78" s="431"/>
      <c r="D78" s="444"/>
      <c r="E78" s="445"/>
      <c r="F78" s="431"/>
      <c r="G78" s="445"/>
      <c r="H78" s="485"/>
      <c r="I78" s="304"/>
      <c r="J78" s="216"/>
      <c r="K78" s="215"/>
      <c r="L78" s="215"/>
      <c r="M78" s="215"/>
      <c r="N78" s="215"/>
      <c r="O78" s="215"/>
      <c r="P78" s="215"/>
      <c r="Q78" s="314"/>
      <c r="R78" s="202"/>
      <c r="S78" s="207"/>
      <c r="T78" s="315"/>
      <c r="U78" s="215"/>
      <c r="V78" s="215"/>
      <c r="W78" s="215"/>
      <c r="X78" s="215"/>
      <c r="Y78" s="215"/>
      <c r="Z78" s="215"/>
      <c r="AA78" s="232"/>
      <c r="AB78" s="296"/>
      <c r="AC78" s="427"/>
      <c r="AD78" s="441"/>
      <c r="AE78" s="434"/>
      <c r="AF78" s="45"/>
      <c r="AG78" s="448"/>
      <c r="AH78" s="434"/>
      <c r="AI78" s="37"/>
    </row>
    <row r="79" spans="1:35" ht="24" customHeight="1" thickBot="1">
      <c r="A79" s="1"/>
      <c r="B79" s="422"/>
      <c r="C79" s="423" t="str">
        <f>INDEX('[1]チーム名|所属連盟'!$B:$I,MATCH($H79,'[1]チーム名|所属連盟'!$I:$I,0),6)</f>
        <v>香里ライガース</v>
      </c>
      <c r="D79" s="424"/>
      <c r="E79" s="425"/>
      <c r="F79" s="423" t="str">
        <f>INDEX('[1]チーム名|所属連盟'!$B:$I,MATCH($H79,'[1]チーム名|所属連盟'!$I:$I,0),1)</f>
        <v>寝屋川</v>
      </c>
      <c r="G79" s="425"/>
      <c r="H79" s="426">
        <f>SUM(H77+1)</f>
        <v>25</v>
      </c>
      <c r="I79" s="216"/>
      <c r="J79" s="305"/>
      <c r="K79" s="299"/>
      <c r="L79" s="299"/>
      <c r="M79" s="299"/>
      <c r="N79" s="299"/>
      <c r="O79" s="299"/>
      <c r="P79" s="299"/>
      <c r="Q79" s="211"/>
      <c r="R79" s="202"/>
      <c r="S79" s="207"/>
      <c r="T79" s="207"/>
      <c r="U79" s="285"/>
      <c r="V79" s="285"/>
      <c r="W79" s="285"/>
      <c r="X79" s="285"/>
      <c r="Y79" s="285"/>
      <c r="Z79" s="285"/>
      <c r="AA79" s="286"/>
      <c r="AB79" s="212"/>
      <c r="AC79" s="429">
        <v>82</v>
      </c>
      <c r="AD79" s="430"/>
      <c r="AE79" s="431" t="str">
        <f>INDEX('[1]チーム名|所属連盟'!$B:$I,MATCH($AC79,'[1]チーム名|所属連盟'!$I:$I,0),1)</f>
        <v>生駒</v>
      </c>
      <c r="AF79" s="181"/>
      <c r="AG79" s="432"/>
      <c r="AH79" s="431" t="str">
        <f>INDEX('[1]チーム名|所属連盟'!$B:$I,MATCH($AC79,'[1]チーム名|所属連盟'!$I:$I,0),6)</f>
        <v>生駒ドラゴンズ（連合）</v>
      </c>
      <c r="AI79" s="182"/>
    </row>
    <row r="80" spans="1:35" ht="24" customHeight="1" thickBot="1">
      <c r="A80" s="1"/>
      <c r="B80" s="422"/>
      <c r="C80" s="423"/>
      <c r="D80" s="424"/>
      <c r="E80" s="425"/>
      <c r="F80" s="423"/>
      <c r="G80" s="425"/>
      <c r="H80" s="426"/>
      <c r="I80" s="188"/>
      <c r="J80" s="28"/>
      <c r="K80" s="189"/>
      <c r="L80" s="190"/>
      <c r="M80" s="189"/>
      <c r="N80" s="26"/>
      <c r="O80" s="26"/>
      <c r="P80" s="218"/>
      <c r="Q80" s="319"/>
      <c r="R80" s="320"/>
      <c r="S80" s="321"/>
      <c r="T80" s="207"/>
      <c r="U80" s="26"/>
      <c r="V80" s="26"/>
      <c r="W80" s="190"/>
      <c r="X80" s="189"/>
      <c r="Y80" s="199"/>
      <c r="Z80" s="1"/>
      <c r="AA80" s="191"/>
      <c r="AB80" s="35"/>
      <c r="AC80" s="429"/>
      <c r="AD80" s="430"/>
      <c r="AE80" s="431"/>
      <c r="AF80" s="183"/>
      <c r="AG80" s="432"/>
      <c r="AH80" s="431"/>
      <c r="AI80" s="184"/>
    </row>
    <row r="81" spans="1:35" ht="24" customHeight="1" thickBot="1">
      <c r="A81" s="1"/>
      <c r="B81" s="422"/>
      <c r="C81" s="423" t="str">
        <f>INDEX('[1]チーム名|所属連盟'!$B:$I,MATCH($H81,'[1]チーム名|所属連盟'!$I:$I,0),6)</f>
        <v>ジュニアジャガース</v>
      </c>
      <c r="D81" s="424"/>
      <c r="E81" s="425"/>
      <c r="F81" s="423" t="str">
        <f>INDEX('[1]チーム名|所属連盟'!$B:$I,MATCH($H81,'[1]チーム名|所属連盟'!$I:$I,0),1)</f>
        <v>城東</v>
      </c>
      <c r="G81" s="425"/>
      <c r="H81" s="426">
        <f>SUM(H79+1)</f>
        <v>26</v>
      </c>
      <c r="I81" s="188"/>
      <c r="J81" s="28"/>
      <c r="K81" s="189"/>
      <c r="L81" s="190"/>
      <c r="M81" s="189"/>
      <c r="N81" s="26"/>
      <c r="O81" s="26"/>
      <c r="P81" s="218"/>
      <c r="Q81" s="319"/>
      <c r="R81" s="320"/>
      <c r="S81" s="218"/>
      <c r="T81" s="207"/>
      <c r="U81" s="26"/>
      <c r="V81" s="26"/>
      <c r="W81" s="190"/>
      <c r="X81" s="189"/>
      <c r="Y81" s="189"/>
      <c r="Z81" s="26"/>
      <c r="AA81" s="191"/>
      <c r="AB81" s="35"/>
      <c r="AC81" s="429">
        <v>83</v>
      </c>
      <c r="AD81" s="430"/>
      <c r="AE81" s="431" t="str">
        <f>INDEX('[1]チーム名|所属連盟'!$B:$I,MATCH($AC81,'[1]チーム名|所属連盟'!$I:$I,0),1)</f>
        <v>寝屋川</v>
      </c>
      <c r="AF81" s="181"/>
      <c r="AG81" s="432"/>
      <c r="AH81" s="431" t="str">
        <f>INDEX('[1]チーム名|所属連盟'!$B:$I,MATCH($AC81,'[1]チーム名|所属連盟'!$I:$I,0),6)</f>
        <v>明徳アスナローズ</v>
      </c>
      <c r="AI81" s="182"/>
    </row>
    <row r="82" spans="1:35" ht="24" customHeight="1" thickBot="1">
      <c r="A82" s="1"/>
      <c r="B82" s="422"/>
      <c r="C82" s="423"/>
      <c r="D82" s="424"/>
      <c r="E82" s="425"/>
      <c r="F82" s="423"/>
      <c r="G82" s="425"/>
      <c r="H82" s="426"/>
      <c r="I82" s="304"/>
      <c r="J82" s="214"/>
      <c r="K82" s="215"/>
      <c r="L82" s="215"/>
      <c r="M82" s="215"/>
      <c r="N82" s="215"/>
      <c r="O82" s="215"/>
      <c r="P82" s="215"/>
      <c r="Q82" s="211"/>
      <c r="R82" s="202"/>
      <c r="S82" s="26"/>
      <c r="T82" s="207"/>
      <c r="U82" s="209"/>
      <c r="V82" s="209"/>
      <c r="W82" s="209"/>
      <c r="X82" s="209"/>
      <c r="Y82" s="209"/>
      <c r="Z82" s="209"/>
      <c r="AA82" s="212"/>
      <c r="AB82" s="296"/>
      <c r="AC82" s="429"/>
      <c r="AD82" s="430"/>
      <c r="AE82" s="431"/>
      <c r="AF82" s="183"/>
      <c r="AG82" s="432"/>
      <c r="AH82" s="431"/>
      <c r="AI82" s="184"/>
    </row>
    <row r="83" spans="1:35" ht="24" customHeight="1" thickBot="1">
      <c r="A83" s="1"/>
      <c r="B83" s="443"/>
      <c r="C83" s="431" t="str">
        <f>INDEX('[1]チーム名|所属連盟'!$B:$I,MATCH($H83,'[1]チーム名|所属連盟'!$I:$I,0),6)</f>
        <v>津田南ベースボールクラブ</v>
      </c>
      <c r="D83" s="444"/>
      <c r="E83" s="445"/>
      <c r="F83" s="431" t="str">
        <f>INDEX('[1]チーム名|所属連盟'!$B:$I,MATCH($H83,'[1]チーム名|所属連盟'!$I:$I,0),1)</f>
        <v>枚方</v>
      </c>
      <c r="G83" s="445"/>
      <c r="H83" s="447">
        <f>SUM(H81+1)</f>
        <v>27</v>
      </c>
      <c r="I83" s="216"/>
      <c r="J83" s="322"/>
      <c r="K83" s="364"/>
      <c r="L83" s="215"/>
      <c r="M83" s="215"/>
      <c r="N83" s="215"/>
      <c r="O83" s="215"/>
      <c r="P83" s="215"/>
      <c r="Q83" s="211"/>
      <c r="R83" s="202"/>
      <c r="S83" s="26"/>
      <c r="T83" s="306"/>
      <c r="U83" s="299"/>
      <c r="V83" s="299"/>
      <c r="W83" s="299"/>
      <c r="X83" s="299"/>
      <c r="Y83" s="299"/>
      <c r="Z83" s="299"/>
      <c r="AA83" s="300"/>
      <c r="AB83" s="212"/>
      <c r="AC83" s="427">
        <v>84</v>
      </c>
      <c r="AD83" s="441"/>
      <c r="AE83" s="434" t="str">
        <f>INDEX('[1]チーム名|所属連盟'!$B:$I,MATCH($AC83,'[1]チーム名|所属連盟'!$I:$I,0),1)</f>
        <v>茨木</v>
      </c>
      <c r="AF83" s="41"/>
      <c r="AG83" s="448"/>
      <c r="AH83" s="434" t="str">
        <f>INDEX('[1]チーム名|所属連盟'!$B:$I,MATCH($AC83,'[1]チーム名|所属連盟'!$I:$I,0),6)</f>
        <v>東太田イーグルス</v>
      </c>
      <c r="AI83" s="36"/>
    </row>
    <row r="84" spans="1:35" ht="24" customHeight="1" thickBot="1">
      <c r="A84" s="1"/>
      <c r="B84" s="443"/>
      <c r="C84" s="431"/>
      <c r="D84" s="444"/>
      <c r="E84" s="445"/>
      <c r="F84" s="431"/>
      <c r="G84" s="445"/>
      <c r="H84" s="446"/>
      <c r="I84" s="360"/>
      <c r="J84" s="215"/>
      <c r="K84" s="364"/>
      <c r="L84" s="215"/>
      <c r="M84" s="215"/>
      <c r="N84" s="215"/>
      <c r="O84" s="215"/>
      <c r="P84" s="215"/>
      <c r="Q84" s="362"/>
      <c r="R84" s="202"/>
      <c r="S84" s="26"/>
      <c r="T84" s="323"/>
      <c r="U84" s="483" t="s">
        <v>95</v>
      </c>
      <c r="V84" s="450"/>
      <c r="W84" s="450"/>
      <c r="X84" s="450"/>
      <c r="Y84" s="450"/>
      <c r="Z84" s="450"/>
      <c r="AA84" s="450"/>
      <c r="AB84" s="451"/>
      <c r="AC84" s="427"/>
      <c r="AD84" s="441"/>
      <c r="AE84" s="434"/>
      <c r="AF84" s="45"/>
      <c r="AG84" s="448"/>
      <c r="AH84" s="434"/>
      <c r="AI84" s="37"/>
    </row>
    <row r="85" spans="1:35" ht="24" customHeight="1" thickBot="1">
      <c r="A85" s="1"/>
      <c r="B85" s="443"/>
      <c r="C85" s="431" t="str">
        <f>INDEX('[1]チーム名|所属連盟'!$B:$I,MATCH($H85,'[1]チーム名|所属連盟'!$I:$I,0),6)</f>
        <v>玉櫛スラッガー</v>
      </c>
      <c r="D85" s="444"/>
      <c r="E85" s="445"/>
      <c r="F85" s="431" t="str">
        <f>INDEX('[1]チーム名|所属連盟'!$B:$I,MATCH($H85,'[1]チーム名|所属連盟'!$I:$I,0),1)</f>
        <v>茨木</v>
      </c>
      <c r="G85" s="445"/>
      <c r="H85" s="446">
        <f>SUM(H83+1)</f>
        <v>28</v>
      </c>
      <c r="I85" s="216"/>
      <c r="J85" s="209"/>
      <c r="K85" s="341"/>
      <c r="L85" s="285"/>
      <c r="M85" s="285"/>
      <c r="N85" s="285"/>
      <c r="O85" s="285"/>
      <c r="P85" s="285"/>
      <c r="Q85" s="363"/>
      <c r="R85" s="219"/>
      <c r="S85" s="219"/>
      <c r="T85" s="211"/>
      <c r="U85" s="500"/>
      <c r="V85" s="501"/>
      <c r="W85" s="501"/>
      <c r="X85" s="501"/>
      <c r="Y85" s="501"/>
      <c r="Z85" s="501"/>
      <c r="AA85" s="501"/>
      <c r="AB85" s="502"/>
      <c r="AC85" s="427">
        <v>85</v>
      </c>
      <c r="AD85" s="441"/>
      <c r="AE85" s="434" t="str">
        <f>INDEX('[1]チーム名|所属連盟'!$B:$I,MATCH($AC85,'[1]チーム名|所属連盟'!$I:$I,0),1)</f>
        <v>城東</v>
      </c>
      <c r="AF85" s="41"/>
      <c r="AG85" s="448"/>
      <c r="AH85" s="434" t="str">
        <f>INDEX('[1]チーム名|所属連盟'!$B:$I,MATCH($AC85,'[1]チーム名|所属連盟'!$I:$I,0),6)</f>
        <v>鴫野パイオニア</v>
      </c>
      <c r="AI85" s="36"/>
    </row>
    <row r="86" spans="1:35" ht="24" customHeight="1">
      <c r="A86" s="1"/>
      <c r="B86" s="443"/>
      <c r="C86" s="431"/>
      <c r="D86" s="444"/>
      <c r="E86" s="445"/>
      <c r="F86" s="431"/>
      <c r="G86" s="445"/>
      <c r="H86" s="447"/>
      <c r="I86" s="188"/>
      <c r="J86" s="28"/>
      <c r="K86" s="190"/>
      <c r="L86" s="189"/>
      <c r="M86" s="189"/>
      <c r="N86" s="26"/>
      <c r="O86" s="26"/>
      <c r="P86" s="219"/>
      <c r="Q86" s="219"/>
      <c r="R86" s="219"/>
      <c r="S86" s="219"/>
      <c r="T86" s="26"/>
      <c r="U86" s="26"/>
      <c r="V86" s="308"/>
      <c r="W86" s="189"/>
      <c r="X86" s="190"/>
      <c r="Y86" s="189"/>
      <c r="Z86" s="26"/>
      <c r="AA86" s="191"/>
      <c r="AB86" s="35"/>
      <c r="AC86" s="427"/>
      <c r="AD86" s="441"/>
      <c r="AE86" s="434"/>
      <c r="AF86" s="45"/>
      <c r="AG86" s="448"/>
      <c r="AH86" s="434"/>
      <c r="AI86" s="37"/>
    </row>
    <row r="87" spans="1:35" ht="24" customHeight="1" thickBot="1">
      <c r="A87" s="1"/>
      <c r="B87" s="422"/>
      <c r="C87" s="423" t="str">
        <f>INDEX('[1]チーム名|所属連盟'!$B:$I,MATCH($H87,'[1]チーム名|所属連盟'!$I:$I,0),6)</f>
        <v>生野ロイヤルズ</v>
      </c>
      <c r="D87" s="424"/>
      <c r="E87" s="425"/>
      <c r="F87" s="423" t="str">
        <f>INDEX('[1]チーム名|所属連盟'!$B:$I,MATCH($H87,'[1]チーム名|所属連盟'!$I:$I,0),1)</f>
        <v>守口</v>
      </c>
      <c r="G87" s="425"/>
      <c r="H87" s="426">
        <f>SUM(H85+1)</f>
        <v>29</v>
      </c>
      <c r="I87" s="188"/>
      <c r="J87" s="28"/>
      <c r="K87" s="190"/>
      <c r="L87" s="189"/>
      <c r="M87" s="189"/>
      <c r="N87" s="26"/>
      <c r="O87" s="26"/>
      <c r="P87" s="324"/>
      <c r="Q87" s="324"/>
      <c r="R87" s="324"/>
      <c r="S87" s="324"/>
      <c r="T87" s="26"/>
      <c r="U87" s="26"/>
      <c r="V87" s="26"/>
      <c r="W87" s="189"/>
      <c r="X87" s="190"/>
      <c r="Y87" s="189"/>
      <c r="Z87" s="26"/>
      <c r="AA87" s="191"/>
      <c r="AB87" s="35"/>
      <c r="AC87" s="427">
        <v>86</v>
      </c>
      <c r="AD87" s="441"/>
      <c r="AE87" s="434" t="str">
        <f>INDEX('[1]チーム名|所属連盟'!$B:$I,MATCH($AC87,'[1]チーム名|所属連盟'!$I:$I,0),1)</f>
        <v>守口</v>
      </c>
      <c r="AF87" s="41"/>
      <c r="AG87" s="448"/>
      <c r="AH87" s="434" t="str">
        <f>INDEX('[1]チーム名|所属連盟'!$B:$I,MATCH($AC87,'[1]チーム名|所属連盟'!$I:$I,0),6)</f>
        <v>寺方南フェニックス</v>
      </c>
      <c r="AI87" s="36"/>
    </row>
    <row r="88" spans="1:35" ht="24" customHeight="1" thickBot="1">
      <c r="A88" s="1"/>
      <c r="B88" s="422"/>
      <c r="C88" s="423"/>
      <c r="D88" s="424"/>
      <c r="E88" s="425"/>
      <c r="F88" s="423"/>
      <c r="G88" s="425"/>
      <c r="H88" s="428"/>
      <c r="I88" s="503" t="s">
        <v>92</v>
      </c>
      <c r="J88" s="481"/>
      <c r="K88" s="481"/>
      <c r="L88" s="481"/>
      <c r="M88" s="481"/>
      <c r="N88" s="481"/>
      <c r="O88" s="481"/>
      <c r="P88" s="504"/>
      <c r="Q88" s="325"/>
      <c r="R88" s="26"/>
      <c r="S88" s="26"/>
      <c r="T88" s="26"/>
      <c r="U88" s="215"/>
      <c r="V88" s="215"/>
      <c r="W88" s="215"/>
      <c r="X88" s="215"/>
      <c r="Y88" s="215"/>
      <c r="Z88" s="232"/>
      <c r="AA88" s="299"/>
      <c r="AB88" s="296"/>
      <c r="AC88" s="427"/>
      <c r="AD88" s="441"/>
      <c r="AE88" s="434"/>
      <c r="AF88" s="45"/>
      <c r="AG88" s="448"/>
      <c r="AH88" s="434"/>
      <c r="AI88" s="37"/>
    </row>
    <row r="89" spans="1:35" ht="24" customHeight="1" thickBot="1">
      <c r="A89" s="1"/>
      <c r="B89" s="443"/>
      <c r="C89" s="431" t="str">
        <f>INDEX('[1]チーム名|所属連盟'!$B:$I,MATCH($H89,'[1]チーム名|所属連盟'!$I:$I,0),6)</f>
        <v>レイワーズ</v>
      </c>
      <c r="D89" s="444"/>
      <c r="E89" s="445"/>
      <c r="F89" s="431" t="str">
        <f>INDEX('[1]チーム名|所属連盟'!$B:$I,MATCH($H89,'[1]チーム名|所属連盟'!$I:$I,0),1)</f>
        <v>寝屋川</v>
      </c>
      <c r="G89" s="445"/>
      <c r="H89" s="446">
        <f>SUM(H87+1)</f>
        <v>30</v>
      </c>
      <c r="I89" s="455"/>
      <c r="J89" s="450"/>
      <c r="K89" s="450"/>
      <c r="L89" s="450"/>
      <c r="M89" s="450"/>
      <c r="N89" s="450"/>
      <c r="O89" s="450"/>
      <c r="P89" s="453"/>
      <c r="Q89" s="326"/>
      <c r="R89" s="194"/>
      <c r="S89" s="26"/>
      <c r="T89" s="195"/>
      <c r="U89" s="299"/>
      <c r="V89" s="299"/>
      <c r="W89" s="299"/>
      <c r="X89" s="299"/>
      <c r="Y89" s="299"/>
      <c r="Z89" s="296"/>
      <c r="AA89" s="215"/>
      <c r="AB89" s="344"/>
      <c r="AC89" s="429">
        <v>87</v>
      </c>
      <c r="AD89" s="430"/>
      <c r="AE89" s="431" t="str">
        <f>INDEX('[1]チーム名|所属連盟'!$B:$I,MATCH($AC89,'[1]チーム名|所属連盟'!$I:$I,0),1)</f>
        <v>西連合</v>
      </c>
      <c r="AF89" s="181"/>
      <c r="AG89" s="432"/>
      <c r="AH89" s="431" t="str">
        <f>INDEX('[1]チーム名|所属連盟'!$B:$I,MATCH($AC89,'[1]チーム名|所属連盟'!$I:$I,0),6)</f>
        <v>野田ファイターズ</v>
      </c>
      <c r="AI89" s="182"/>
    </row>
    <row r="90" spans="1:35" ht="24" customHeight="1" thickBot="1">
      <c r="A90" s="1"/>
      <c r="B90" s="443"/>
      <c r="C90" s="431"/>
      <c r="D90" s="444"/>
      <c r="E90" s="445"/>
      <c r="F90" s="431"/>
      <c r="G90" s="445"/>
      <c r="H90" s="447"/>
      <c r="I90" s="304"/>
      <c r="J90" s="216"/>
      <c r="K90" s="215"/>
      <c r="L90" s="215"/>
      <c r="M90" s="215"/>
      <c r="N90" s="215"/>
      <c r="O90" s="215"/>
      <c r="P90" s="215"/>
      <c r="Q90" s="207"/>
      <c r="R90" s="195"/>
      <c r="S90" s="26"/>
      <c r="T90" s="195"/>
      <c r="U90" s="215"/>
      <c r="V90" s="215"/>
      <c r="W90" s="215"/>
      <c r="X90" s="215"/>
      <c r="Y90" s="215"/>
      <c r="Z90" s="344"/>
      <c r="AA90" s="212"/>
      <c r="AB90" s="296"/>
      <c r="AC90" s="429"/>
      <c r="AD90" s="430"/>
      <c r="AE90" s="431"/>
      <c r="AF90" s="183"/>
      <c r="AG90" s="432"/>
      <c r="AH90" s="431"/>
      <c r="AI90" s="184"/>
    </row>
    <row r="91" spans="1:35" ht="24" customHeight="1" thickBot="1">
      <c r="A91" s="47"/>
      <c r="B91" s="40"/>
      <c r="C91" s="423" t="str">
        <f>INDEX('[1]チーム名|所属連盟'!$B:$I,MATCH($H91,'[1]チーム名|所属連盟'!$I:$I,0),6)</f>
        <v>野東ＪＳＣ</v>
      </c>
      <c r="D91" s="48"/>
      <c r="E91" s="40"/>
      <c r="F91" s="423" t="str">
        <f>INDEX('[1]チーム名|所属連盟'!$B:$I,MATCH($H91,'[1]チーム名|所属連盟'!$I:$I,0),1)</f>
        <v>枚方</v>
      </c>
      <c r="G91" s="40"/>
      <c r="H91" s="428">
        <f>SUM(H89+1)</f>
        <v>31</v>
      </c>
      <c r="I91" s="216"/>
      <c r="J91" s="305"/>
      <c r="K91" s="299"/>
      <c r="L91" s="299"/>
      <c r="M91" s="299"/>
      <c r="N91" s="299"/>
      <c r="O91" s="299"/>
      <c r="P91" s="299"/>
      <c r="Q91" s="1"/>
      <c r="R91" s="220"/>
      <c r="S91" s="1"/>
      <c r="T91" s="220"/>
      <c r="U91" s="215"/>
      <c r="V91" s="215"/>
      <c r="W91" s="215"/>
      <c r="X91" s="215"/>
      <c r="Y91" s="215"/>
      <c r="Z91" s="215"/>
      <c r="AA91" s="300"/>
      <c r="AB91" s="212"/>
      <c r="AC91" s="429">
        <v>88</v>
      </c>
      <c r="AD91" s="347"/>
      <c r="AE91" s="431" t="str">
        <f>INDEX('[1]チーム名|所属連盟'!$B:$I,MATCH($AC91,'[1]チーム名|所属連盟'!$I:$I,0),1)</f>
        <v>交野</v>
      </c>
      <c r="AF91" s="181"/>
      <c r="AG91" s="227"/>
      <c r="AH91" s="431" t="str">
        <f>INDEX('[1]チーム名|所属連盟'!$B:$I,MATCH($AC91,'[1]チーム名|所属連盟'!$I:$I,0),6)</f>
        <v>交野ファルコンズ</v>
      </c>
      <c r="AI91" s="182"/>
    </row>
    <row r="92" spans="1:35" ht="24" customHeight="1">
      <c r="A92" s="47"/>
      <c r="B92" s="40"/>
      <c r="C92" s="423"/>
      <c r="D92" s="50"/>
      <c r="E92" s="51"/>
      <c r="F92" s="423"/>
      <c r="G92" s="40"/>
      <c r="H92" s="426"/>
      <c r="I92" s="221"/>
      <c r="J92" s="85"/>
      <c r="K92" s="190"/>
      <c r="L92" s="190"/>
      <c r="M92" s="199"/>
      <c r="N92" s="1"/>
      <c r="O92" s="1"/>
      <c r="P92" s="1"/>
      <c r="Q92" s="1"/>
      <c r="R92" s="220"/>
      <c r="S92" s="1"/>
      <c r="T92" s="220"/>
      <c r="U92" s="1"/>
      <c r="V92" s="1"/>
      <c r="W92" s="190"/>
      <c r="X92" s="222"/>
      <c r="Y92" s="199"/>
      <c r="Z92" s="1"/>
      <c r="AA92" s="191"/>
      <c r="AB92" s="35"/>
      <c r="AC92" s="429"/>
      <c r="AD92" s="228"/>
      <c r="AE92" s="431"/>
      <c r="AF92" s="229"/>
      <c r="AG92" s="230"/>
      <c r="AH92" s="431"/>
      <c r="AI92" s="184"/>
    </row>
    <row r="93" spans="1:35" ht="24" customHeight="1" thickBot="1">
      <c r="A93" s="47"/>
      <c r="B93" s="327"/>
      <c r="C93" s="431" t="str">
        <f>INDEX('[1]チーム名|所属連盟'!$B:$I,MATCH($H93,'[1]チーム名|所属連盟'!$I:$I,0),6)</f>
        <v>佃ホワイトスターズ</v>
      </c>
      <c r="D93" s="241"/>
      <c r="E93" s="228"/>
      <c r="F93" s="431" t="str">
        <f>INDEX('[1]チーム名|所属連盟'!$B:$I,MATCH($H93,'[1]チーム名|所属連盟'!$I:$I,0),1)</f>
        <v>西淀川</v>
      </c>
      <c r="G93" s="257"/>
      <c r="H93" s="446">
        <f>SUM(H91+1)</f>
        <v>32</v>
      </c>
      <c r="I93" s="221"/>
      <c r="J93" s="85"/>
      <c r="K93" s="190"/>
      <c r="L93" s="190"/>
      <c r="M93" s="199"/>
      <c r="N93" s="1"/>
      <c r="O93" s="1"/>
      <c r="P93" s="1"/>
      <c r="Q93" s="1"/>
      <c r="R93" s="220"/>
      <c r="S93" s="1"/>
      <c r="T93" s="220"/>
      <c r="U93" s="1"/>
      <c r="V93" s="1"/>
      <c r="W93" s="190"/>
      <c r="X93" s="222"/>
      <c r="Y93" s="199"/>
      <c r="Z93" s="1"/>
      <c r="AA93" s="191"/>
      <c r="AB93" s="35"/>
      <c r="AC93" s="429">
        <v>89</v>
      </c>
      <c r="AD93" s="225"/>
      <c r="AE93" s="431" t="str">
        <f>INDEX('[1]チーム名|所属連盟'!$B:$I,MATCH($AC93,'[1]チーム名|所属連盟'!$I:$I,0),1)</f>
        <v>寝屋川</v>
      </c>
      <c r="AF93" s="226"/>
      <c r="AG93" s="227"/>
      <c r="AH93" s="431" t="str">
        <f>INDEX('[1]チーム名|所属連盟'!$B:$I,MATCH($AC93,'[1]チーム名|所属連盟'!$I:$I,0),6)</f>
        <v>シルバーパイレーツ</v>
      </c>
      <c r="AI93" s="182"/>
    </row>
    <row r="94" spans="1:35" ht="24" customHeight="1" thickBot="1">
      <c r="A94" s="47"/>
      <c r="B94" s="228"/>
      <c r="C94" s="431"/>
      <c r="D94" s="241"/>
      <c r="E94" s="228"/>
      <c r="F94" s="431"/>
      <c r="G94" s="228"/>
      <c r="H94" s="447"/>
      <c r="I94" s="304"/>
      <c r="J94" s="216"/>
      <c r="K94" s="215"/>
      <c r="L94" s="215"/>
      <c r="M94" s="215"/>
      <c r="N94" s="215"/>
      <c r="O94" s="215"/>
      <c r="P94" s="215"/>
      <c r="Q94" s="1"/>
      <c r="R94" s="220"/>
      <c r="S94" s="1"/>
      <c r="T94" s="220"/>
      <c r="U94" s="215"/>
      <c r="V94" s="215"/>
      <c r="W94" s="215"/>
      <c r="X94" s="215"/>
      <c r="Y94" s="215"/>
      <c r="Z94" s="215"/>
      <c r="AA94" s="212"/>
      <c r="AB94" s="296"/>
      <c r="AC94" s="429"/>
      <c r="AD94" s="228"/>
      <c r="AE94" s="431"/>
      <c r="AF94" s="229"/>
      <c r="AG94" s="230"/>
      <c r="AH94" s="431"/>
      <c r="AI94" s="184"/>
    </row>
    <row r="95" spans="1:35" ht="24" customHeight="1" thickBot="1">
      <c r="A95" s="47"/>
      <c r="B95" s="54"/>
      <c r="C95" s="423" t="str">
        <f>INDEX('[1]チーム名|所属連盟'!$B:$I,MATCH($H95,'[1]チーム名|所属連盟'!$I:$I,0),6)</f>
        <v>大阪クーガース</v>
      </c>
      <c r="D95" s="59"/>
      <c r="E95" s="60"/>
      <c r="F95" s="423" t="str">
        <f>INDEX('[1]チーム名|所属連盟'!$B:$I,MATCH($H95,'[1]チーム名|所属連盟'!$I:$I,0),1)</f>
        <v>城東</v>
      </c>
      <c r="G95" s="56"/>
      <c r="H95" s="428">
        <f>SUM(H93+1)</f>
        <v>33</v>
      </c>
      <c r="I95" s="216"/>
      <c r="J95" s="305"/>
      <c r="K95" s="299"/>
      <c r="L95" s="299"/>
      <c r="M95" s="299"/>
      <c r="N95" s="299"/>
      <c r="O95" s="299"/>
      <c r="P95" s="299"/>
      <c r="Q95" s="231"/>
      <c r="R95" s="220"/>
      <c r="S95" s="1"/>
      <c r="T95" s="220"/>
      <c r="U95" s="215"/>
      <c r="V95" s="215"/>
      <c r="W95" s="215"/>
      <c r="X95" s="215"/>
      <c r="Y95" s="215"/>
      <c r="Z95" s="348"/>
      <c r="AA95" s="232"/>
      <c r="AB95" s="317"/>
      <c r="AC95" s="429">
        <v>90</v>
      </c>
      <c r="AD95" s="225"/>
      <c r="AE95" s="431" t="str">
        <f>INDEX('[1]チーム名|所属連盟'!$B:$I,MATCH($AC95,'[1]チーム名|所属連盟'!$I:$I,0),1)</f>
        <v>城東</v>
      </c>
      <c r="AF95" s="226"/>
      <c r="AG95" s="227"/>
      <c r="AH95" s="431" t="str">
        <f>INDEX('[1]チーム名|所属連盟'!$B:$I,MATCH($AC95,'[1]チーム名|所属連盟'!$I:$I,0),6)</f>
        <v>オールスワ少年野球部</v>
      </c>
      <c r="AI95" s="182"/>
    </row>
    <row r="96" spans="1:35" ht="24" customHeight="1" thickBot="1">
      <c r="A96" s="47"/>
      <c r="B96" s="61"/>
      <c r="C96" s="423"/>
      <c r="D96" s="50"/>
      <c r="E96" s="51"/>
      <c r="F96" s="423"/>
      <c r="G96" s="62"/>
      <c r="H96" s="426"/>
      <c r="I96" s="233"/>
      <c r="J96" s="3"/>
      <c r="K96" s="234"/>
      <c r="L96" s="199"/>
      <c r="M96" s="190"/>
      <c r="N96" s="1"/>
      <c r="O96" s="1"/>
      <c r="P96" s="1"/>
      <c r="Q96" s="235"/>
      <c r="R96" s="236"/>
      <c r="S96" s="1"/>
      <c r="T96" s="220"/>
      <c r="U96" s="215"/>
      <c r="V96" s="215"/>
      <c r="W96" s="215"/>
      <c r="X96" s="215"/>
      <c r="Y96" s="215"/>
      <c r="Z96" s="349"/>
      <c r="AA96" s="215"/>
      <c r="AB96" s="344"/>
      <c r="AC96" s="429"/>
      <c r="AD96" s="238"/>
      <c r="AE96" s="431"/>
      <c r="AF96" s="229"/>
      <c r="AG96" s="230"/>
      <c r="AH96" s="431"/>
      <c r="AI96" s="184"/>
    </row>
    <row r="97" spans="1:35" ht="24" customHeight="1" thickBot="1">
      <c r="A97" s="47"/>
      <c r="B97" s="40"/>
      <c r="C97" s="423" t="str">
        <f>INDEX('[1]チーム名|所属連盟'!$B:$I,MATCH($H97,'[1]チーム名|所属連盟'!$I:$I,0),6)</f>
        <v>河南少年野球クラブ</v>
      </c>
      <c r="D97" s="55"/>
      <c r="E97" s="40"/>
      <c r="F97" s="423" t="str">
        <f>INDEX('[1]チーム名|所属連盟'!$B:$I,MATCH($H97,'[1]チーム名|所属連盟'!$I:$I,0),1)</f>
        <v>河南太子</v>
      </c>
      <c r="G97" s="40"/>
      <c r="H97" s="428">
        <f>SUM(H95+1)</f>
        <v>34</v>
      </c>
      <c r="I97" s="233"/>
      <c r="J97" s="3"/>
      <c r="K97" s="234"/>
      <c r="L97" s="223"/>
      <c r="M97" s="203"/>
      <c r="N97" s="224"/>
      <c r="O97" s="224"/>
      <c r="P97" s="1"/>
      <c r="Q97" s="235"/>
      <c r="R97" s="1"/>
      <c r="S97" s="1"/>
      <c r="T97" s="1"/>
      <c r="U97" s="285"/>
      <c r="V97" s="285"/>
      <c r="W97" s="285"/>
      <c r="X97" s="285"/>
      <c r="Y97" s="285"/>
      <c r="Z97" s="346"/>
      <c r="AA97" s="215"/>
      <c r="AB97" s="344"/>
      <c r="AC97" s="427">
        <v>91</v>
      </c>
      <c r="AD97" s="52"/>
      <c r="AE97" s="434" t="str">
        <f>INDEX('[1]チーム名|所属連盟'!$B:$I,MATCH($AC97,'[1]チーム名|所属連盟'!$I:$I,0),1)</f>
        <v>枚方</v>
      </c>
      <c r="AF97" s="58"/>
      <c r="AG97" s="67"/>
      <c r="AH97" s="434" t="str">
        <f>INDEX('[1]チーム名|所属連盟'!$B:$I,MATCH($AC97,'[1]チーム名|所属連盟'!$I:$I,0),6)</f>
        <v>香里ヤングフェニックス</v>
      </c>
      <c r="AI97" s="36"/>
    </row>
    <row r="98" spans="1:35" ht="24" customHeight="1" thickBot="1">
      <c r="A98" s="47"/>
      <c r="B98" s="40"/>
      <c r="C98" s="423"/>
      <c r="D98" s="50"/>
      <c r="E98" s="51"/>
      <c r="F98" s="423"/>
      <c r="G98" s="40"/>
      <c r="H98" s="426"/>
      <c r="I98" s="503" t="s">
        <v>98</v>
      </c>
      <c r="J98" s="481"/>
      <c r="K98" s="481"/>
      <c r="L98" s="481"/>
      <c r="M98" s="481"/>
      <c r="N98" s="481"/>
      <c r="O98" s="481"/>
      <c r="P98" s="505"/>
      <c r="Q98" s="236"/>
      <c r="R98" s="1"/>
      <c r="S98" s="1"/>
      <c r="T98" s="1"/>
      <c r="U98" s="215"/>
      <c r="V98" s="215"/>
      <c r="W98" s="215"/>
      <c r="X98" s="215"/>
      <c r="Y98" s="215"/>
      <c r="Z98" s="345"/>
      <c r="AA98" s="210"/>
      <c r="AB98" s="329"/>
      <c r="AC98" s="427"/>
      <c r="AD98" s="66"/>
      <c r="AE98" s="434"/>
      <c r="AF98" s="53"/>
      <c r="AG98" s="68"/>
      <c r="AH98" s="434"/>
      <c r="AI98" s="37"/>
    </row>
    <row r="99" spans="1:35" ht="24" customHeight="1" thickBot="1">
      <c r="A99" s="47"/>
      <c r="B99" s="60"/>
      <c r="C99" s="423" t="str">
        <f>INDEX('[1]チーム名|所属連盟'!$B:$I,MATCH($H99,'[1]チーム名|所属連盟'!$I:$I,0),6)</f>
        <v>門真フレンズ</v>
      </c>
      <c r="D99" s="55"/>
      <c r="E99" s="40"/>
      <c r="F99" s="423" t="str">
        <f>INDEX('[1]チーム名|所属連盟'!$B:$I,MATCH($H99,'[1]チーム名|所属連盟'!$I:$I,0),1)</f>
        <v>門真</v>
      </c>
      <c r="G99" s="56"/>
      <c r="H99" s="428">
        <f>SUM(H97+1)</f>
        <v>35</v>
      </c>
      <c r="I99" s="506"/>
      <c r="J99" s="501"/>
      <c r="K99" s="501"/>
      <c r="L99" s="501"/>
      <c r="M99" s="501"/>
      <c r="N99" s="501"/>
      <c r="O99" s="501"/>
      <c r="P99" s="507"/>
      <c r="Q99" s="1"/>
      <c r="R99" s="1"/>
      <c r="S99" s="1"/>
      <c r="T99" s="1"/>
      <c r="U99" s="215"/>
      <c r="V99" s="215"/>
      <c r="W99" s="215"/>
      <c r="X99" s="215"/>
      <c r="Y99" s="215"/>
      <c r="Z99" s="215"/>
      <c r="AA99" s="296"/>
      <c r="AB99" s="212"/>
      <c r="AC99" s="429">
        <v>92</v>
      </c>
      <c r="AD99" s="228"/>
      <c r="AE99" s="431" t="str">
        <f>INDEX('[1]チーム名|所属連盟'!$B:$I,MATCH($AC99,'[1]チーム名|所属連盟'!$I:$I,0),1)</f>
        <v>大東</v>
      </c>
      <c r="AF99" s="226"/>
      <c r="AG99" s="237"/>
      <c r="AH99" s="431" t="str">
        <f>INDEX('[1]チーム名|所属連盟'!$B:$I,MATCH($AC99,'[1]チーム名|所属連盟'!$I:$I,0),6)</f>
        <v>リファインジャガーズ</v>
      </c>
      <c r="AI99" s="182"/>
    </row>
    <row r="100" spans="1:35" ht="24" customHeight="1">
      <c r="A100" s="47"/>
      <c r="B100" s="40"/>
      <c r="C100" s="423"/>
      <c r="D100" s="55"/>
      <c r="E100" s="40"/>
      <c r="F100" s="423"/>
      <c r="G100" s="40"/>
      <c r="H100" s="426"/>
      <c r="I100" s="233"/>
      <c r="J100" s="3"/>
      <c r="K100" s="234"/>
      <c r="L100" s="190"/>
      <c r="M100" s="199"/>
      <c r="N100" s="330"/>
      <c r="O100" s="330"/>
      <c r="P100" s="1"/>
      <c r="Q100" s="1"/>
      <c r="R100" s="1"/>
      <c r="S100" s="1"/>
      <c r="T100" s="1"/>
      <c r="U100" s="1"/>
      <c r="V100" s="1"/>
      <c r="W100" s="190"/>
      <c r="X100" s="222"/>
      <c r="Y100" s="199"/>
      <c r="Z100" s="1"/>
      <c r="AA100" s="191"/>
      <c r="AB100" s="35"/>
      <c r="AC100" s="429"/>
      <c r="AD100" s="238"/>
      <c r="AE100" s="431"/>
      <c r="AF100" s="229"/>
      <c r="AG100" s="237"/>
      <c r="AH100" s="431"/>
      <c r="AI100" s="184"/>
    </row>
    <row r="101" spans="1:35" ht="24" customHeight="1" thickBot="1">
      <c r="A101" s="47"/>
      <c r="B101" s="225"/>
      <c r="C101" s="431" t="str">
        <f>INDEX('[1]チーム名|所属連盟'!$B:$I,MATCH($H101,'[1]チーム名|所属連盟'!$I:$I,0),6)</f>
        <v>志紀クラブ</v>
      </c>
      <c r="D101" s="252"/>
      <c r="E101" s="225"/>
      <c r="F101" s="431" t="str">
        <f>INDEX('[1]チーム名|所属連盟'!$B:$I,MATCH($H101,'[1]チーム名|所属連盟'!$I:$I,0),1)</f>
        <v>八尾</v>
      </c>
      <c r="G101" s="257"/>
      <c r="H101" s="446">
        <f>SUM(H99+1)</f>
        <v>36</v>
      </c>
      <c r="I101" s="233"/>
      <c r="J101" s="3"/>
      <c r="K101" s="234"/>
      <c r="L101" s="190"/>
      <c r="M101" s="199"/>
      <c r="N101" s="1"/>
      <c r="O101" s="1"/>
      <c r="P101" s="1"/>
      <c r="Q101" s="1"/>
      <c r="R101" s="1"/>
      <c r="S101" s="1"/>
      <c r="T101" s="1"/>
      <c r="U101" s="1"/>
      <c r="V101" s="1"/>
      <c r="W101" s="190"/>
      <c r="X101" s="222"/>
      <c r="Y101" s="199"/>
      <c r="Z101" s="1"/>
      <c r="AA101" s="191"/>
      <c r="AB101" s="35"/>
      <c r="AC101" s="427">
        <v>93</v>
      </c>
      <c r="AD101" s="52"/>
      <c r="AE101" s="434" t="str">
        <f>INDEX('[1]チーム名|所属連盟'!$B:$I,MATCH($AC101,'[1]チーム名|所属連盟'!$I:$I,0),1)</f>
        <v>守口</v>
      </c>
      <c r="AF101" s="58"/>
      <c r="AG101" s="70"/>
      <c r="AH101" s="434" t="str">
        <f>INDEX('[1]チーム名|所属連盟'!$B:$I,MATCH($AC101,'[1]チーム名|所属連盟'!$I:$I,0),6)</f>
        <v>ジュニアホークス</v>
      </c>
      <c r="AI101" s="36"/>
    </row>
    <row r="102" spans="1:35" ht="24" customHeight="1" thickBot="1">
      <c r="A102" s="47"/>
      <c r="B102" s="228"/>
      <c r="C102" s="431"/>
      <c r="D102" s="241"/>
      <c r="E102" s="228"/>
      <c r="F102" s="431"/>
      <c r="G102" s="243"/>
      <c r="H102" s="447"/>
      <c r="I102" s="304"/>
      <c r="J102" s="216"/>
      <c r="K102" s="215"/>
      <c r="L102" s="215"/>
      <c r="M102" s="215"/>
      <c r="N102" s="215"/>
      <c r="O102" s="215"/>
      <c r="P102" s="215"/>
      <c r="Q102" s="1"/>
      <c r="R102" s="1"/>
      <c r="S102" s="1"/>
      <c r="T102" s="1"/>
      <c r="U102" s="193"/>
      <c r="V102" s="193"/>
      <c r="W102" s="193"/>
      <c r="X102" s="193"/>
      <c r="Y102" s="193"/>
      <c r="Z102" s="193"/>
      <c r="AA102" s="197"/>
      <c r="AB102" s="293"/>
      <c r="AC102" s="427"/>
      <c r="AD102" s="52"/>
      <c r="AE102" s="434"/>
      <c r="AF102" s="53"/>
      <c r="AG102" s="67"/>
      <c r="AH102" s="434"/>
      <c r="AI102" s="37"/>
    </row>
    <row r="103" spans="1:35" ht="24" customHeight="1" thickBot="1">
      <c r="A103" s="47"/>
      <c r="B103" s="60"/>
      <c r="C103" s="423" t="str">
        <f>INDEX('[1]チーム名|所属連盟'!$B:$I,MATCH($H103,'[1]チーム名|所属連盟'!$I:$I,0),6)</f>
        <v>寺川ブラックス</v>
      </c>
      <c r="D103" s="59"/>
      <c r="E103" s="60"/>
      <c r="F103" s="423" t="str">
        <f>INDEX('[1]チーム名|所属連盟'!$B:$I,MATCH($H103,'[1]チーム名|所属連盟'!$I:$I,0),1)</f>
        <v>大東</v>
      </c>
      <c r="G103" s="40"/>
      <c r="H103" s="428">
        <f>SUM(H101+1)</f>
        <v>37</v>
      </c>
      <c r="I103" s="216"/>
      <c r="J103" s="305"/>
      <c r="K103" s="299"/>
      <c r="L103" s="299"/>
      <c r="M103" s="299"/>
      <c r="N103" s="299"/>
      <c r="O103" s="299"/>
      <c r="P103" s="300"/>
      <c r="Q103" s="245"/>
      <c r="R103" s="1"/>
      <c r="S103" s="1"/>
      <c r="T103" s="220"/>
      <c r="U103" s="342"/>
      <c r="V103" s="342"/>
      <c r="W103" s="342"/>
      <c r="X103" s="342"/>
      <c r="Y103" s="342"/>
      <c r="Z103" s="342"/>
      <c r="AA103" s="343"/>
      <c r="AB103" s="294"/>
      <c r="AC103" s="429">
        <v>94</v>
      </c>
      <c r="AD103" s="225"/>
      <c r="AE103" s="431" t="str">
        <f>INDEX('[1]チーム名|所属連盟'!$B:$I,MATCH($AC103,'[1]チーム名|所属連盟'!$I:$I,0),1)</f>
        <v>寝屋川</v>
      </c>
      <c r="AF103" s="226"/>
      <c r="AG103" s="247"/>
      <c r="AH103" s="431" t="str">
        <f>INDEX('[1]チーム名|所属連盟'!$B:$I,MATCH($AC103,'[1]チーム名|所属連盟'!$I:$I,0),6)</f>
        <v>グリーンフラッグ</v>
      </c>
      <c r="AI103" s="182"/>
    </row>
    <row r="104" spans="1:35" ht="24" customHeight="1" thickBot="1">
      <c r="A104" s="47"/>
      <c r="B104" s="40"/>
      <c r="C104" s="423"/>
      <c r="D104" s="55"/>
      <c r="E104" s="40"/>
      <c r="F104" s="423"/>
      <c r="G104" s="62"/>
      <c r="H104" s="426"/>
      <c r="I104" s="455" t="s">
        <v>89</v>
      </c>
      <c r="J104" s="450"/>
      <c r="K104" s="450"/>
      <c r="L104" s="450"/>
      <c r="M104" s="450"/>
      <c r="N104" s="450"/>
      <c r="O104" s="450"/>
      <c r="P104" s="456"/>
      <c r="Q104" s="245"/>
      <c r="R104" s="1"/>
      <c r="S104" s="1"/>
      <c r="T104" s="220"/>
      <c r="U104" s="457" t="s">
        <v>103</v>
      </c>
      <c r="V104" s="450"/>
      <c r="W104" s="450"/>
      <c r="X104" s="450"/>
      <c r="Y104" s="450"/>
      <c r="Z104" s="450"/>
      <c r="AA104" s="450"/>
      <c r="AB104" s="451"/>
      <c r="AC104" s="429"/>
      <c r="AD104" s="228"/>
      <c r="AE104" s="431"/>
      <c r="AF104" s="229"/>
      <c r="AG104" s="237"/>
      <c r="AH104" s="431"/>
      <c r="AI104" s="184"/>
    </row>
    <row r="105" spans="1:35" ht="24" customHeight="1" thickBot="1">
      <c r="A105" s="47"/>
      <c r="B105" s="60"/>
      <c r="C105" s="423" t="str">
        <f>INDEX('[1]チーム名|所属連盟'!$B:$I,MATCH($H105,'[1]チーム名|所属連盟'!$I:$I,0),6)</f>
        <v>日野ライオンズ</v>
      </c>
      <c r="D105" s="59"/>
      <c r="E105" s="60"/>
      <c r="F105" s="423" t="str">
        <f>INDEX('[1]チーム名|所属連盟'!$B:$I,MATCH($H105,'[1]チーム名|所属連盟'!$I:$I,0),1)</f>
        <v>伏見</v>
      </c>
      <c r="G105" s="40"/>
      <c r="H105" s="428">
        <f>SUM(H103+1)</f>
        <v>38</v>
      </c>
      <c r="I105" s="455"/>
      <c r="J105" s="450"/>
      <c r="K105" s="450"/>
      <c r="L105" s="450"/>
      <c r="M105" s="450"/>
      <c r="N105" s="450"/>
      <c r="O105" s="450"/>
      <c r="P105" s="456"/>
      <c r="Q105" s="333"/>
      <c r="R105" s="1"/>
      <c r="S105" s="331"/>
      <c r="T105" s="231"/>
      <c r="U105" s="457"/>
      <c r="V105" s="450"/>
      <c r="W105" s="450"/>
      <c r="X105" s="450"/>
      <c r="Y105" s="450"/>
      <c r="Z105" s="450"/>
      <c r="AA105" s="450"/>
      <c r="AB105" s="451"/>
      <c r="AC105" s="429">
        <v>95</v>
      </c>
      <c r="AD105" s="225"/>
      <c r="AE105" s="431" t="str">
        <f>INDEX('[1]チーム名|所属連盟'!$B:$I,MATCH($AC105,'[1]チーム名|所属連盟'!$I:$I,0),1)</f>
        <v>茨木</v>
      </c>
      <c r="AF105" s="226"/>
      <c r="AG105" s="247"/>
      <c r="AH105" s="431" t="str">
        <f>INDEX('[1]チーム名|所属連盟'!$B:$I,MATCH($AC105,'[1]チーム名|所属連盟'!$I:$I,0),6)</f>
        <v>春日丘ボアーズ</v>
      </c>
      <c r="AI105" s="182"/>
    </row>
    <row r="106" spans="1:35" ht="24" customHeight="1" thickBot="1">
      <c r="A106" s="47"/>
      <c r="B106" s="51"/>
      <c r="C106" s="423"/>
      <c r="D106" s="50"/>
      <c r="E106" s="51"/>
      <c r="F106" s="423"/>
      <c r="G106" s="62"/>
      <c r="H106" s="426"/>
      <c r="I106" s="334"/>
      <c r="J106" s="311"/>
      <c r="K106" s="209"/>
      <c r="L106" s="209"/>
      <c r="M106" s="209"/>
      <c r="N106" s="209"/>
      <c r="O106" s="209"/>
      <c r="P106" s="210"/>
      <c r="Q106" s="335"/>
      <c r="R106" s="1"/>
      <c r="S106" s="239"/>
      <c r="T106" s="220"/>
      <c r="U106" s="215"/>
      <c r="V106" s="215"/>
      <c r="W106" s="215"/>
      <c r="X106" s="215"/>
      <c r="Y106" s="215"/>
      <c r="Z106" s="215"/>
      <c r="AA106" s="212"/>
      <c r="AB106" s="296"/>
      <c r="AC106" s="429"/>
      <c r="AD106" s="238"/>
      <c r="AE106" s="431"/>
      <c r="AF106" s="229"/>
      <c r="AG106" s="237"/>
      <c r="AH106" s="431"/>
      <c r="AI106" s="184"/>
    </row>
    <row r="107" spans="1:35" ht="24" customHeight="1" thickBot="1">
      <c r="A107" s="47"/>
      <c r="B107" s="228"/>
      <c r="C107" s="431" t="str">
        <f>INDEX('[1]チーム名|所属連盟'!$B:$I,MATCH($H107,'[1]チーム名|所属連盟'!$I:$I,0),6)</f>
        <v>藤田ブルーファイターズ</v>
      </c>
      <c r="D107" s="241"/>
      <c r="E107" s="228"/>
      <c r="F107" s="431" t="str">
        <f>INDEX('[1]チーム名|所属連盟'!$B:$I,MATCH($H107,'[1]チーム名|所属連盟'!$I:$I,0),1)</f>
        <v>守口</v>
      </c>
      <c r="G107" s="228"/>
      <c r="H107" s="446">
        <f>SUM(H105+1)</f>
        <v>39</v>
      </c>
      <c r="I107" s="216"/>
      <c r="J107" s="304"/>
      <c r="K107" s="299"/>
      <c r="L107" s="299"/>
      <c r="M107" s="299"/>
      <c r="N107" s="299"/>
      <c r="O107" s="299"/>
      <c r="P107" s="299"/>
      <c r="Q107" s="220"/>
      <c r="R107" s="1"/>
      <c r="S107" s="239"/>
      <c r="T107" s="1"/>
      <c r="U107" s="299"/>
      <c r="V107" s="299"/>
      <c r="W107" s="299"/>
      <c r="X107" s="299"/>
      <c r="Y107" s="299"/>
      <c r="Z107" s="299"/>
      <c r="AA107" s="300"/>
      <c r="AB107" s="212"/>
      <c r="AC107" s="427">
        <v>96</v>
      </c>
      <c r="AD107" s="52"/>
      <c r="AE107" s="434" t="str">
        <f>INDEX('[1]チーム名|所属連盟'!$B:$I,MATCH($AC107,'[1]チーム名|所属連盟'!$I:$I,0),1)</f>
        <v>八尾</v>
      </c>
      <c r="AF107" s="58"/>
      <c r="AG107" s="70"/>
      <c r="AH107" s="434" t="str">
        <f>INDEX('[1]チーム名|所属連盟'!$B:$I,MATCH($AC107,'[1]チーム名|所属連盟'!$I:$I,0),6)</f>
        <v>山本クラブ</v>
      </c>
      <c r="AI107" s="36"/>
    </row>
    <row r="108" spans="1:35" ht="24" customHeight="1">
      <c r="A108" s="47"/>
      <c r="B108" s="228"/>
      <c r="C108" s="431"/>
      <c r="D108" s="242"/>
      <c r="E108" s="238"/>
      <c r="F108" s="431"/>
      <c r="G108" s="243"/>
      <c r="H108" s="447"/>
      <c r="I108" s="233"/>
      <c r="J108" s="3"/>
      <c r="K108" s="244"/>
      <c r="L108" s="190"/>
      <c r="M108" s="199"/>
      <c r="N108" s="1"/>
      <c r="O108" s="1"/>
      <c r="P108" s="1"/>
      <c r="Q108" s="220"/>
      <c r="R108" s="1"/>
      <c r="S108" s="239"/>
      <c r="T108" s="1"/>
      <c r="U108" s="1"/>
      <c r="V108" s="1"/>
      <c r="W108" s="190"/>
      <c r="X108" s="222"/>
      <c r="Y108" s="199"/>
      <c r="Z108" s="1"/>
      <c r="AA108" s="191"/>
      <c r="AB108" s="35"/>
      <c r="AC108" s="427"/>
      <c r="AD108" s="66"/>
      <c r="AE108" s="434"/>
      <c r="AF108" s="53"/>
      <c r="AG108" s="67"/>
      <c r="AH108" s="434"/>
      <c r="AI108" s="37"/>
    </row>
    <row r="109" spans="1:35" ht="24" customHeight="1" thickBot="1">
      <c r="A109" s="47"/>
      <c r="B109" s="225"/>
      <c r="C109" s="431" t="str">
        <f>INDEX('[1]チーム名|所属連盟'!$B:$I,MATCH($H109,'[1]チーム名|所属連盟'!$I:$I,0),6)</f>
        <v>開成ジュニアイーグルス</v>
      </c>
      <c r="D109" s="241"/>
      <c r="E109" s="228"/>
      <c r="F109" s="431" t="str">
        <f>INDEX('[1]チーム名|所属連盟'!$B:$I,MATCH($H109,'[1]チーム名|所属連盟'!$I:$I,0),1)</f>
        <v>枚方</v>
      </c>
      <c r="G109" s="228"/>
      <c r="H109" s="446">
        <f>SUM(H107+1)</f>
        <v>40</v>
      </c>
      <c r="I109" s="233"/>
      <c r="J109" s="3"/>
      <c r="K109" s="244"/>
      <c r="L109" s="190"/>
      <c r="M109" s="199"/>
      <c r="N109" s="1"/>
      <c r="O109" s="1"/>
      <c r="P109" s="1"/>
      <c r="Q109" s="220"/>
      <c r="R109" s="1"/>
      <c r="S109" s="239"/>
      <c r="T109" s="1"/>
      <c r="U109" s="1"/>
      <c r="V109" s="1"/>
      <c r="W109" s="190"/>
      <c r="X109" s="222"/>
      <c r="Y109" s="199"/>
      <c r="Z109" s="1"/>
      <c r="AA109" s="191"/>
      <c r="AB109" s="35"/>
      <c r="AC109" s="429">
        <v>97</v>
      </c>
      <c r="AD109" s="228"/>
      <c r="AE109" s="431" t="str">
        <f>INDEX('[1]チーム名|所属連盟'!$B:$I,MATCH($AC109,'[1]チーム名|所属連盟'!$I:$I,0),1)</f>
        <v>西淀川</v>
      </c>
      <c r="AF109" s="226"/>
      <c r="AG109" s="247"/>
      <c r="AH109" s="431" t="str">
        <f>INDEX('[1]チーム名|所属連盟'!$B:$I,MATCH($AC109,'[1]チーム名|所属連盟'!$I:$I,0),6)</f>
        <v>姫島タイガース</v>
      </c>
      <c r="AI109" s="182"/>
    </row>
    <row r="110" spans="1:35" ht="24" customHeight="1" thickBot="1">
      <c r="A110" s="47"/>
      <c r="B110" s="238"/>
      <c r="C110" s="431"/>
      <c r="D110" s="241"/>
      <c r="E110" s="238"/>
      <c r="F110" s="431"/>
      <c r="G110" s="228"/>
      <c r="H110" s="447"/>
      <c r="I110" s="304"/>
      <c r="J110" s="216"/>
      <c r="K110" s="215"/>
      <c r="L110" s="215"/>
      <c r="M110" s="215"/>
      <c r="N110" s="215"/>
      <c r="O110" s="215"/>
      <c r="P110" s="215"/>
      <c r="Q110" s="220"/>
      <c r="R110" s="1"/>
      <c r="S110" s="239"/>
      <c r="T110" s="1"/>
      <c r="U110" s="215"/>
      <c r="V110" s="215"/>
      <c r="W110" s="215"/>
      <c r="X110" s="215"/>
      <c r="Y110" s="215"/>
      <c r="Z110" s="215"/>
      <c r="AA110" s="232"/>
      <c r="AB110" s="296"/>
      <c r="AC110" s="429"/>
      <c r="AD110" s="238"/>
      <c r="AE110" s="431"/>
      <c r="AF110" s="229"/>
      <c r="AG110" s="237"/>
      <c r="AH110" s="431"/>
      <c r="AI110" s="184"/>
    </row>
    <row r="111" spans="1:35" ht="24" customHeight="1" thickBot="1">
      <c r="A111" s="47"/>
      <c r="B111" s="40"/>
      <c r="C111" s="423" t="str">
        <f>INDEX('[1]チーム名|所属連盟'!$B:$I,MATCH($H111,'[1]チーム名|所属連盟'!$I:$I,0),6)</f>
        <v>大阪ライジングス</v>
      </c>
      <c r="D111" s="59"/>
      <c r="E111" s="40"/>
      <c r="F111" s="423" t="str">
        <f>INDEX('[1]チーム名|所属連盟'!$B:$I,MATCH($H111,'[1]チーム名|所属連盟'!$I:$I,0),1)</f>
        <v>高石</v>
      </c>
      <c r="G111" s="56"/>
      <c r="H111" s="428">
        <f>SUM(H109+1)</f>
        <v>41</v>
      </c>
      <c r="I111" s="216"/>
      <c r="J111" s="305"/>
      <c r="K111" s="214"/>
      <c r="L111" s="215"/>
      <c r="M111" s="215"/>
      <c r="N111" s="215"/>
      <c r="O111" s="215"/>
      <c r="P111" s="215"/>
      <c r="Q111" s="220"/>
      <c r="R111" s="1"/>
      <c r="S111" s="239"/>
      <c r="T111" s="1"/>
      <c r="U111" s="215"/>
      <c r="V111" s="215"/>
      <c r="W111" s="215"/>
      <c r="X111" s="215"/>
      <c r="Y111" s="215"/>
      <c r="Z111" s="344"/>
      <c r="AA111" s="286"/>
      <c r="AB111" s="212"/>
      <c r="AC111" s="429">
        <v>98</v>
      </c>
      <c r="AD111" s="228"/>
      <c r="AE111" s="431" t="str">
        <f>INDEX('[1]チーム名|所属連盟'!$B:$I,MATCH($AC111,'[1]チーム名|所属連盟'!$I:$I,0),1)</f>
        <v>門真</v>
      </c>
      <c r="AF111" s="226"/>
      <c r="AG111" s="247"/>
      <c r="AH111" s="431" t="str">
        <f>INDEX('[1]チーム名|所属連盟'!$B:$I,MATCH($AC111,'[1]チーム名|所属連盟'!$I:$I,0),6)</f>
        <v>門真リトルユニオンズ</v>
      </c>
      <c r="AI111" s="182"/>
    </row>
    <row r="112" spans="1:35" ht="24" customHeight="1" thickBot="1">
      <c r="A112" s="47"/>
      <c r="B112" s="51"/>
      <c r="C112" s="423"/>
      <c r="D112" s="50"/>
      <c r="E112" s="40"/>
      <c r="F112" s="423"/>
      <c r="G112" s="40"/>
      <c r="H112" s="426"/>
      <c r="I112" s="365"/>
      <c r="J112" s="193"/>
      <c r="K112" s="192"/>
      <c r="L112" s="193"/>
      <c r="M112" s="193"/>
      <c r="N112" s="193"/>
      <c r="O112" s="193"/>
      <c r="P112" s="193"/>
      <c r="Q112" s="366"/>
      <c r="R112" s="1"/>
      <c r="S112" s="240"/>
      <c r="T112" s="4"/>
      <c r="U112" s="215"/>
      <c r="V112" s="215"/>
      <c r="W112" s="215"/>
      <c r="X112" s="215"/>
      <c r="Y112" s="215"/>
      <c r="Z112" s="369"/>
      <c r="AA112" s="215"/>
      <c r="AB112" s="344"/>
      <c r="AC112" s="429"/>
      <c r="AD112" s="228"/>
      <c r="AE112" s="431"/>
      <c r="AF112" s="229"/>
      <c r="AG112" s="237"/>
      <c r="AH112" s="431"/>
      <c r="AI112" s="184"/>
    </row>
    <row r="113" spans="1:35" ht="24" customHeight="1" thickBot="1">
      <c r="A113" s="47"/>
      <c r="B113" s="228"/>
      <c r="C113" s="431" t="str">
        <f>INDEX('[1]チーム名|所属連盟'!$B:$I,MATCH($H113,'[1]チーム名|所属連盟'!$I:$I,0),6)</f>
        <v>サンレッドジュニア</v>
      </c>
      <c r="D113" s="241"/>
      <c r="E113" s="225"/>
      <c r="F113" s="431" t="str">
        <f>INDEX('[1]チーム名|所属連盟'!$B:$I,MATCH($H113,'[1]チーム名|所属連盟'!$I:$I,0),1)</f>
        <v>寝屋川</v>
      </c>
      <c r="G113" s="257"/>
      <c r="H113" s="446">
        <f>SUM(H111+1)</f>
        <v>42</v>
      </c>
      <c r="I113" s="280"/>
      <c r="J113" s="205"/>
      <c r="K113" s="297"/>
      <c r="L113" s="292"/>
      <c r="M113" s="292"/>
      <c r="N113" s="292"/>
      <c r="O113" s="292"/>
      <c r="P113" s="292"/>
      <c r="Q113" s="28"/>
      <c r="R113" s="1"/>
      <c r="S113" s="1"/>
      <c r="T113" s="379"/>
      <c r="U113" s="299"/>
      <c r="V113" s="299"/>
      <c r="W113" s="299"/>
      <c r="X113" s="299"/>
      <c r="Y113" s="299"/>
      <c r="Z113" s="300"/>
      <c r="AA113" s="209"/>
      <c r="AB113" s="209"/>
      <c r="AC113" s="427">
        <v>99</v>
      </c>
      <c r="AD113" s="57"/>
      <c r="AE113" s="434" t="str">
        <f>INDEX('[1]チーム名|所属連盟'!$B:$I,MATCH($AC113,'[1]チーム名|所属連盟'!$I:$I,0),1)</f>
        <v>箕面</v>
      </c>
      <c r="AF113" s="58"/>
      <c r="AG113" s="70"/>
      <c r="AH113" s="434" t="str">
        <f>INDEX('[1]チーム名|所属連盟'!$B:$I,MATCH($AC113,'[1]チーム名|所属連盟'!$I:$I,0),6)</f>
        <v>大阪オールスターズ Jr</v>
      </c>
      <c r="AI113" s="36"/>
    </row>
    <row r="114" spans="1:35" ht="24" customHeight="1">
      <c r="A114" s="47"/>
      <c r="B114" s="238"/>
      <c r="C114" s="431"/>
      <c r="D114" s="242"/>
      <c r="E114" s="238"/>
      <c r="F114" s="431"/>
      <c r="G114" s="243"/>
      <c r="H114" s="447"/>
      <c r="I114" s="233"/>
      <c r="J114" s="3"/>
      <c r="K114" s="190"/>
      <c r="L114" s="458"/>
      <c r="M114" s="458"/>
      <c r="N114" s="458"/>
      <c r="O114" s="1"/>
      <c r="P114" s="1"/>
      <c r="Q114" s="1"/>
      <c r="R114" s="1"/>
      <c r="S114" s="1"/>
      <c r="T114" s="1"/>
      <c r="U114" s="1"/>
      <c r="V114" s="1"/>
      <c r="W114" s="199"/>
      <c r="X114" s="190"/>
      <c r="Y114" s="199"/>
      <c r="Z114" s="1"/>
      <c r="AA114" s="191"/>
      <c r="AB114" s="82"/>
      <c r="AC114" s="427"/>
      <c r="AD114" s="52"/>
      <c r="AE114" s="434"/>
      <c r="AF114" s="53"/>
      <c r="AG114" s="67"/>
      <c r="AH114" s="434"/>
      <c r="AI114" s="37"/>
    </row>
    <row r="115" spans="1:35" ht="24" customHeight="1" thickBot="1">
      <c r="A115" s="47"/>
      <c r="B115" s="40"/>
      <c r="C115" s="423" t="str">
        <f>INDEX('[1]チーム名|所属連盟'!$B:$I,MATCH($H115,'[1]チーム名|所属連盟'!$I:$I,0),6)</f>
        <v>錦ホワイトシンガー</v>
      </c>
      <c r="D115" s="55"/>
      <c r="E115" s="40"/>
      <c r="F115" s="423" t="str">
        <f>INDEX('[1]チーム名|所属連盟'!$B:$I,MATCH($H115,'[1]チーム名|所属連盟'!$I:$I,0),1)</f>
        <v>守口</v>
      </c>
      <c r="G115" s="40"/>
      <c r="H115" s="428">
        <f>SUM(H113+1)</f>
        <v>43</v>
      </c>
      <c r="I115" s="233"/>
      <c r="J115" s="3"/>
      <c r="K115" s="190"/>
      <c r="L115" s="458"/>
      <c r="M115" s="458"/>
      <c r="N115" s="458"/>
      <c r="O115" s="1"/>
      <c r="P115" s="1"/>
      <c r="Q115" s="1"/>
      <c r="R115" s="1"/>
      <c r="S115" s="1"/>
      <c r="T115" s="1"/>
      <c r="U115" s="1"/>
      <c r="V115" s="1"/>
      <c r="W115" s="19"/>
      <c r="X115" s="19"/>
      <c r="Y115" s="19"/>
      <c r="Z115" s="1"/>
      <c r="AA115" s="191"/>
      <c r="AB115" s="82"/>
      <c r="AC115" s="429">
        <v>100</v>
      </c>
      <c r="AD115" s="225"/>
      <c r="AE115" s="431" t="str">
        <f>INDEX('[1]チーム名|所属連盟'!$B:$I,MATCH($AC115,'[1]チーム名|所属連盟'!$I:$I,0),1)</f>
        <v>寝屋川</v>
      </c>
      <c r="AF115" s="226"/>
      <c r="AG115" s="247"/>
      <c r="AH115" s="431" t="str">
        <f>INDEX('[1]チーム名|所属連盟'!$B:$I,MATCH($AC115,'[1]チーム名|所属連盟'!$I:$I,0),6)</f>
        <v>点野ブラックジャガーズ（連合）</v>
      </c>
      <c r="AI115" s="182"/>
    </row>
    <row r="116" spans="1:35" ht="24" customHeight="1" thickBot="1">
      <c r="A116" s="47"/>
      <c r="B116" s="40"/>
      <c r="C116" s="423"/>
      <c r="D116" s="55"/>
      <c r="E116" s="40"/>
      <c r="F116" s="423"/>
      <c r="G116" s="62"/>
      <c r="H116" s="426"/>
      <c r="I116" s="304"/>
      <c r="J116" s="214"/>
      <c r="K116" s="215"/>
      <c r="L116" s="215"/>
      <c r="M116" s="215"/>
      <c r="N116" s="215"/>
      <c r="O116" s="215"/>
      <c r="P116" s="215"/>
      <c r="Q116" s="1"/>
      <c r="R116" s="1"/>
      <c r="S116" s="1"/>
      <c r="T116" s="1"/>
      <c r="U116" s="209"/>
      <c r="V116" s="209"/>
      <c r="W116" s="209"/>
      <c r="X116" s="209"/>
      <c r="Y116" s="209"/>
      <c r="Z116" s="209"/>
      <c r="AA116" s="212"/>
      <c r="AB116" s="299"/>
      <c r="AC116" s="429"/>
      <c r="AD116" s="228"/>
      <c r="AE116" s="431"/>
      <c r="AF116" s="229"/>
      <c r="AG116" s="237"/>
      <c r="AH116" s="431"/>
      <c r="AI116" s="184"/>
    </row>
    <row r="117" spans="1:35" ht="24" customHeight="1" thickBot="1">
      <c r="A117" s="47"/>
      <c r="B117" s="327"/>
      <c r="C117" s="431" t="str">
        <f>INDEX('[1]チーム名|所属連盟'!$B:$I,MATCH($H117,'[1]チーム名|所属連盟'!$I:$I,0),6)</f>
        <v>オール忍ヶ丘</v>
      </c>
      <c r="D117" s="252"/>
      <c r="E117" s="225"/>
      <c r="F117" s="431" t="str">
        <f>INDEX('[1]チーム名|所属連盟'!$B:$I,MATCH($H117,'[1]チーム名|所属連盟'!$I:$I,0),1)</f>
        <v>四條畷</v>
      </c>
      <c r="G117" s="228"/>
      <c r="H117" s="446">
        <f>SUM(H115+1)</f>
        <v>44</v>
      </c>
      <c r="I117" s="216"/>
      <c r="J117" s="304"/>
      <c r="K117" s="299"/>
      <c r="L117" s="299"/>
      <c r="M117" s="299"/>
      <c r="N117" s="299"/>
      <c r="O117" s="299"/>
      <c r="P117" s="300"/>
      <c r="Q117" s="245"/>
      <c r="R117" s="1"/>
      <c r="S117" s="1"/>
      <c r="T117" s="331"/>
      <c r="U117" s="299"/>
      <c r="V117" s="299"/>
      <c r="W117" s="299"/>
      <c r="X117" s="299"/>
      <c r="Y117" s="299"/>
      <c r="Z117" s="299"/>
      <c r="AA117" s="300"/>
      <c r="AB117" s="209"/>
      <c r="AC117" s="427">
        <v>101</v>
      </c>
      <c r="AD117" s="57"/>
      <c r="AE117" s="434" t="str">
        <f>INDEX('[1]チーム名|所属連盟'!$B:$I,MATCH($AC117,'[1]チーム名|所属連盟'!$I:$I,0),1)</f>
        <v>枚方</v>
      </c>
      <c r="AF117" s="58"/>
      <c r="AG117" s="70"/>
      <c r="AH117" s="434" t="str">
        <f>INDEX('[1]チーム名|所属連盟'!$B:$I,MATCH($AC117,'[1]チーム名|所属連盟'!$I:$I,0),6)</f>
        <v>枚方ホワイトイーグルス</v>
      </c>
      <c r="AI117" s="36"/>
    </row>
    <row r="118" spans="1:35" ht="24" customHeight="1" thickBot="1">
      <c r="A118" s="47"/>
      <c r="B118" s="228"/>
      <c r="C118" s="431"/>
      <c r="D118" s="241"/>
      <c r="E118" s="238"/>
      <c r="F118" s="431"/>
      <c r="G118" s="228"/>
      <c r="H118" s="447"/>
      <c r="I118" s="455" t="s">
        <v>90</v>
      </c>
      <c r="J118" s="450"/>
      <c r="K118" s="450"/>
      <c r="L118" s="450"/>
      <c r="M118" s="450"/>
      <c r="N118" s="450"/>
      <c r="O118" s="450"/>
      <c r="P118" s="456"/>
      <c r="Q118" s="245"/>
      <c r="R118" s="1"/>
      <c r="S118" s="1"/>
      <c r="T118" s="248"/>
      <c r="V118" s="19"/>
      <c r="Z118" s="1"/>
      <c r="AA118" s="191"/>
      <c r="AB118" s="336"/>
      <c r="AC118" s="427"/>
      <c r="AD118" s="52"/>
      <c r="AE118" s="434"/>
      <c r="AF118" s="53"/>
      <c r="AG118" s="67"/>
      <c r="AH118" s="434"/>
      <c r="AI118" s="37"/>
    </row>
    <row r="119" spans="1:35" ht="24" customHeight="1" thickBot="1">
      <c r="A119" s="47"/>
      <c r="B119" s="60"/>
      <c r="C119" s="461" t="str">
        <f>INDEX('[1]チーム名|所属連盟'!$B:$I,MATCH($H119,'[1]チーム名|所属連盟'!$I:$I,0),6)</f>
        <v>古市スカイラブ</v>
      </c>
      <c r="D119" s="59"/>
      <c r="E119" s="40"/>
      <c r="F119" s="461" t="str">
        <f>INDEX('[1]チーム名|所属連盟'!$B:$I,MATCH($H119,'[1]チーム名|所属連盟'!$I:$I,0),1)</f>
        <v>城東</v>
      </c>
      <c r="G119" s="56"/>
      <c r="H119" s="428">
        <f>SUM(H117+1)</f>
        <v>45</v>
      </c>
      <c r="I119" s="455"/>
      <c r="J119" s="450"/>
      <c r="K119" s="450"/>
      <c r="L119" s="450"/>
      <c r="M119" s="450"/>
      <c r="N119" s="450"/>
      <c r="O119" s="450"/>
      <c r="P119" s="456"/>
      <c r="Q119" s="333"/>
      <c r="R119" s="239"/>
      <c r="S119" s="331"/>
      <c r="T119" s="355"/>
      <c r="U119" s="19"/>
      <c r="V119" s="19"/>
      <c r="W119" s="356"/>
      <c r="X119" s="357"/>
      <c r="Y119" s="356"/>
      <c r="Z119" s="224"/>
      <c r="AA119" s="249"/>
      <c r="AB119" s="250"/>
      <c r="AC119" s="427">
        <v>102</v>
      </c>
      <c r="AD119" s="57"/>
      <c r="AE119" s="473" t="str">
        <f>INDEX('[1]チーム名|所属連盟'!$B:$I,MATCH($AC119,'[1]チーム名|所属連盟'!$I:$I,0),1)</f>
        <v>羽曳野</v>
      </c>
      <c r="AF119" s="58"/>
      <c r="AG119" s="70"/>
      <c r="AH119" s="473" t="str">
        <f>INDEX('[1]チーム名|所属連盟'!$B:$I,MATCH($AC119,'[1]チーム名|所属連盟'!$I:$I,0),6)</f>
        <v>羽曳野タイガース</v>
      </c>
      <c r="AI119" s="36"/>
    </row>
    <row r="120" spans="1:35" ht="24" customHeight="1" thickBot="1">
      <c r="A120" s="47"/>
      <c r="B120" s="40"/>
      <c r="C120" s="462"/>
      <c r="D120" s="55"/>
      <c r="E120" s="40"/>
      <c r="F120" s="462"/>
      <c r="G120" s="40"/>
      <c r="H120" s="426"/>
      <c r="I120" s="304"/>
      <c r="J120" s="311"/>
      <c r="K120" s="209"/>
      <c r="L120" s="209"/>
      <c r="M120" s="209"/>
      <c r="N120" s="209"/>
      <c r="O120" s="209"/>
      <c r="P120" s="210"/>
      <c r="Q120" s="335"/>
      <c r="R120" s="239"/>
      <c r="S120" s="239"/>
      <c r="T120" s="251"/>
      <c r="U120" s="480" t="s">
        <v>97</v>
      </c>
      <c r="V120" s="481"/>
      <c r="W120" s="481"/>
      <c r="X120" s="481"/>
      <c r="Y120" s="481"/>
      <c r="Z120" s="481"/>
      <c r="AA120" s="481"/>
      <c r="AB120" s="481"/>
      <c r="AC120" s="427"/>
      <c r="AD120" s="52"/>
      <c r="AE120" s="474"/>
      <c r="AF120" s="53"/>
      <c r="AG120" s="67"/>
      <c r="AH120" s="474"/>
      <c r="AI120" s="37"/>
    </row>
    <row r="121" spans="1:35" ht="24" customHeight="1" thickBot="1">
      <c r="A121" s="47"/>
      <c r="B121" s="225"/>
      <c r="C121" s="488" t="str">
        <f>INDEX('[1]チーム名|所属連盟'!$B:$I,MATCH($H121,'[1]チーム名|所属連盟'!$I:$I,0),6)</f>
        <v>啓明和光サンボーイズ</v>
      </c>
      <c r="D121" s="252"/>
      <c r="E121" s="225"/>
      <c r="F121" s="488" t="str">
        <f>INDEX('[1]チーム名|所属連盟'!$B:$I,MATCH($H121,'[1]チーム名|所属連盟'!$I:$I,0),1)</f>
        <v>寝屋川</v>
      </c>
      <c r="G121" s="257"/>
      <c r="H121" s="446">
        <f>SUM(H119+1)</f>
        <v>46</v>
      </c>
      <c r="I121" s="216"/>
      <c r="J121" s="304"/>
      <c r="K121" s="299"/>
      <c r="L121" s="299"/>
      <c r="M121" s="299"/>
      <c r="N121" s="299"/>
      <c r="O121" s="299"/>
      <c r="P121" s="299"/>
      <c r="Q121" s="220"/>
      <c r="R121" s="239"/>
      <c r="S121" s="239"/>
      <c r="T121" s="198"/>
      <c r="U121" s="500"/>
      <c r="V121" s="501"/>
      <c r="W121" s="501"/>
      <c r="X121" s="501"/>
      <c r="Y121" s="501"/>
      <c r="Z121" s="501"/>
      <c r="AA121" s="501"/>
      <c r="AB121" s="501"/>
      <c r="AC121" s="427">
        <v>103</v>
      </c>
      <c r="AD121" s="57"/>
      <c r="AE121" s="473" t="str">
        <f>INDEX('[1]チーム名|所属連盟'!$B:$I,MATCH($AC121,'[1]チーム名|所属連盟'!$I:$I,0),1)</f>
        <v>交野</v>
      </c>
      <c r="AF121" s="58"/>
      <c r="AG121" s="70"/>
      <c r="AH121" s="473" t="str">
        <f>INDEX('[1]チーム名|所属連盟'!$B:$I,MATCH($AC121,'[1]チーム名|所属連盟'!$I:$I,0),6)</f>
        <v>交野レインボーズ</v>
      </c>
      <c r="AI121" s="36"/>
    </row>
    <row r="122" spans="1:35" ht="24" customHeight="1">
      <c r="A122" s="47"/>
      <c r="B122" s="228"/>
      <c r="C122" s="489"/>
      <c r="D122" s="241"/>
      <c r="E122" s="228"/>
      <c r="F122" s="489"/>
      <c r="G122" s="243"/>
      <c r="H122" s="447"/>
      <c r="I122" s="233"/>
      <c r="J122" s="3"/>
      <c r="K122" s="190"/>
      <c r="O122" s="217"/>
      <c r="P122" s="1"/>
      <c r="Q122" s="220"/>
      <c r="R122" s="239"/>
      <c r="S122" s="239"/>
      <c r="T122" s="217"/>
      <c r="W122" s="358"/>
      <c r="X122" s="337"/>
      <c r="Y122" s="199"/>
      <c r="Z122" s="1"/>
      <c r="AA122" s="191"/>
      <c r="AB122" s="82"/>
      <c r="AC122" s="427"/>
      <c r="AD122" s="52"/>
      <c r="AE122" s="474"/>
      <c r="AF122" s="53"/>
      <c r="AG122" s="67"/>
      <c r="AH122" s="474"/>
      <c r="AI122" s="37"/>
    </row>
    <row r="123" spans="1:35" ht="24" customHeight="1" thickBot="1">
      <c r="A123" s="47"/>
      <c r="B123" s="60"/>
      <c r="C123" s="423" t="str">
        <f>INDEX('[1]チーム名|所属連盟'!$B:$I,MATCH($H123,'[1]チーム名|所属連盟'!$I:$I,0),6)</f>
        <v>春日イーグルス</v>
      </c>
      <c r="D123" s="59"/>
      <c r="E123" s="60"/>
      <c r="F123" s="423" t="str">
        <f>INDEX('[1]チーム名|所属連盟'!$B:$I,MATCH($H123,'[1]チーム名|所属連盟'!$I:$I,0),1)</f>
        <v>茨木</v>
      </c>
      <c r="G123" s="40"/>
      <c r="H123" s="469">
        <f>SUM(H121+1)</f>
        <v>47</v>
      </c>
      <c r="I123" s="233"/>
      <c r="J123" s="3"/>
      <c r="K123" s="190"/>
      <c r="O123" s="1"/>
      <c r="Q123" s="351"/>
      <c r="R123" s="353"/>
      <c r="S123" s="353"/>
      <c r="X123" s="190"/>
      <c r="Y123" s="199"/>
      <c r="Z123" s="1"/>
      <c r="AA123" s="191"/>
      <c r="AB123" s="82"/>
      <c r="AC123" s="429">
        <v>104</v>
      </c>
      <c r="AD123" s="225"/>
      <c r="AE123" s="431" t="str">
        <f>INDEX('[1]チーム名|所属連盟'!$B:$I,MATCH($AC123,'[1]チーム名|所属連盟'!$I:$I,0),1)</f>
        <v>城東</v>
      </c>
      <c r="AF123" s="226"/>
      <c r="AG123" s="247"/>
      <c r="AH123" s="431" t="str">
        <f>INDEX('[1]チーム名|所属連盟'!$B:$I,MATCH($AC123,'[1]チーム名|所属連盟'!$I:$I,0),6)</f>
        <v>城東ジュニアパワーズ</v>
      </c>
      <c r="AI123" s="182"/>
    </row>
    <row r="124" spans="1:35" ht="24" customHeight="1" thickBot="1">
      <c r="A124" s="47"/>
      <c r="B124" s="40"/>
      <c r="C124" s="423"/>
      <c r="D124" s="55"/>
      <c r="E124" s="40"/>
      <c r="F124" s="423"/>
      <c r="G124" s="62"/>
      <c r="H124" s="470"/>
      <c r="I124" s="295"/>
      <c r="J124" s="204"/>
      <c r="K124" s="205"/>
      <c r="L124" s="205"/>
      <c r="M124" s="205"/>
      <c r="N124" s="205"/>
      <c r="O124" s="205"/>
      <c r="P124" s="205"/>
      <c r="Q124" s="351"/>
      <c r="R124" s="353"/>
      <c r="S124" s="353"/>
      <c r="U124" s="215"/>
      <c r="V124" s="215"/>
      <c r="W124" s="215"/>
      <c r="X124" s="215"/>
      <c r="Y124" s="215"/>
      <c r="Z124" s="215"/>
      <c r="AA124" s="232"/>
      <c r="AB124" s="299"/>
      <c r="AC124" s="429"/>
      <c r="AD124" s="228"/>
      <c r="AE124" s="431"/>
      <c r="AF124" s="229"/>
      <c r="AG124" s="254"/>
      <c r="AH124" s="431"/>
      <c r="AI124" s="184"/>
    </row>
    <row r="125" spans="1:35" ht="24" customHeight="1" thickBot="1">
      <c r="A125" s="47"/>
      <c r="B125" s="225"/>
      <c r="C125" s="431" t="str">
        <f>INDEX('[1]チーム名|所属連盟'!$B:$I,MATCH($H125,'[1]チーム名|所属連盟'!$I:$I,0),6)</f>
        <v>枚方スカイヤーズ</v>
      </c>
      <c r="D125" s="252"/>
      <c r="E125" s="225"/>
      <c r="F125" s="431" t="str">
        <f>INDEX('[1]チーム名|所属連盟'!$B:$I,MATCH($H125,'[1]チーム名|所属連盟'!$I:$I,0),1)</f>
        <v>枚方</v>
      </c>
      <c r="G125" s="228"/>
      <c r="H125" s="511">
        <f>SUM(H123+1)</f>
        <v>48</v>
      </c>
      <c r="I125" s="280"/>
      <c r="J125" s="297"/>
      <c r="K125" s="193"/>
      <c r="L125" s="193"/>
      <c r="M125" s="193"/>
      <c r="N125" s="193"/>
      <c r="O125" s="193"/>
      <c r="P125" s="193"/>
      <c r="Q125" s="359"/>
      <c r="R125" s="353"/>
      <c r="S125" s="353"/>
      <c r="T125" s="351"/>
      <c r="U125" s="299"/>
      <c r="V125" s="299"/>
      <c r="W125" s="299"/>
      <c r="X125" s="299"/>
      <c r="Y125" s="299"/>
      <c r="Z125" s="299"/>
      <c r="AA125" s="300"/>
      <c r="AB125" s="212"/>
      <c r="AC125" s="427">
        <v>105</v>
      </c>
      <c r="AD125" s="57"/>
      <c r="AE125" s="434" t="str">
        <f>INDEX('[1]チーム名|所属連盟'!$B:$I,MATCH($AC125,'[1]チーム名|所属連盟'!$I:$I,0),1)</f>
        <v>守口</v>
      </c>
      <c r="AF125" s="58"/>
      <c r="AG125" s="67"/>
      <c r="AH125" s="434" t="str">
        <f>INDEX('[1]チーム名|所属連盟'!$B:$I,MATCH($AC125,'[1]チーム名|所属連盟'!$I:$I,0),6)</f>
        <v>東成バッファローズ</v>
      </c>
      <c r="AI125" s="36"/>
    </row>
    <row r="126" spans="1:35" ht="24" customHeight="1" thickBot="1">
      <c r="A126" s="47"/>
      <c r="B126" s="228"/>
      <c r="C126" s="431"/>
      <c r="D126" s="241"/>
      <c r="E126" s="228"/>
      <c r="F126" s="431"/>
      <c r="G126" s="243"/>
      <c r="H126" s="512"/>
      <c r="I126" s="253"/>
      <c r="J126" s="3"/>
      <c r="K126" s="190"/>
      <c r="L126" s="199"/>
      <c r="M126" s="199"/>
      <c r="N126" s="1"/>
      <c r="O126" s="1"/>
      <c r="P126" s="1"/>
      <c r="Q126" s="328"/>
      <c r="R126" s="239"/>
      <c r="S126" s="240"/>
      <c r="T126" s="220"/>
      <c r="U126" s="508"/>
      <c r="V126" s="509"/>
      <c r="W126" s="509"/>
      <c r="X126" s="509"/>
      <c r="Y126" s="509"/>
      <c r="Z126" s="509"/>
      <c r="AA126" s="509"/>
      <c r="AB126" s="510"/>
      <c r="AC126" s="427"/>
      <c r="AD126" s="52"/>
      <c r="AE126" s="434"/>
      <c r="AF126" s="53"/>
      <c r="AG126" s="67"/>
      <c r="AH126" s="434"/>
      <c r="AI126" s="37"/>
    </row>
    <row r="127" spans="1:35" ht="24" customHeight="1" thickBot="1">
      <c r="A127" s="47"/>
      <c r="B127" s="60"/>
      <c r="C127" s="423" t="str">
        <f>INDEX('[1]チーム名|所属連盟'!$B:$I,MATCH($H127,'[1]チーム名|所属連盟'!$I:$I,0),6)</f>
        <v>諸福スパイダーズ</v>
      </c>
      <c r="D127" s="59"/>
      <c r="E127" s="60"/>
      <c r="F127" s="423" t="str">
        <f>INDEX('[1]チーム名|所属連盟'!$B:$I,MATCH($H127,'[1]チーム名|所属連盟'!$I:$I,0),1)</f>
        <v>大東</v>
      </c>
      <c r="G127" s="40"/>
      <c r="H127" s="469">
        <f>SUM(H125+1)</f>
        <v>49</v>
      </c>
      <c r="I127" s="233"/>
      <c r="J127" s="3"/>
      <c r="K127" s="190"/>
      <c r="L127" s="199"/>
      <c r="M127" s="199"/>
      <c r="N127" s="1"/>
      <c r="O127" s="1"/>
      <c r="P127" s="1"/>
      <c r="Q127" s="331"/>
      <c r="R127" s="1"/>
      <c r="S127" s="1"/>
      <c r="T127" s="231"/>
      <c r="U127" s="508"/>
      <c r="V127" s="509"/>
      <c r="W127" s="509"/>
      <c r="X127" s="509"/>
      <c r="Y127" s="509"/>
      <c r="Z127" s="509"/>
      <c r="AA127" s="509"/>
      <c r="AB127" s="510"/>
      <c r="AC127" s="429">
        <v>106</v>
      </c>
      <c r="AD127" s="225"/>
      <c r="AE127" s="431" t="str">
        <f>INDEX('[1]チーム名|所属連盟'!$B:$I,MATCH($AC127,'[1]チーム名|所属連盟'!$I:$I,0),1)</f>
        <v>茨木</v>
      </c>
      <c r="AF127" s="226"/>
      <c r="AG127" s="247"/>
      <c r="AH127" s="431" t="str">
        <f>INDEX('[1]チーム名|所属連盟'!$B:$I,MATCH($AC127,'[1]チーム名|所属連盟'!$I:$I,0),6)</f>
        <v>サンフレンズ（連合）</v>
      </c>
      <c r="AI127" s="182"/>
    </row>
    <row r="128" spans="1:35" ht="24" customHeight="1" thickBot="1">
      <c r="A128" s="47"/>
      <c r="B128" s="51"/>
      <c r="C128" s="423"/>
      <c r="D128" s="55"/>
      <c r="E128" s="40"/>
      <c r="F128" s="423"/>
      <c r="G128" s="40"/>
      <c r="H128" s="470"/>
      <c r="I128" s="304"/>
      <c r="J128" s="214"/>
      <c r="K128" s="215"/>
      <c r="L128" s="215"/>
      <c r="M128" s="215"/>
      <c r="N128" s="215"/>
      <c r="O128" s="215"/>
      <c r="P128" s="215"/>
      <c r="Q128" s="239"/>
      <c r="R128" s="1"/>
      <c r="S128" s="1"/>
      <c r="T128" s="220"/>
      <c r="U128" s="209"/>
      <c r="V128" s="209"/>
      <c r="W128" s="209"/>
      <c r="X128" s="209"/>
      <c r="Y128" s="209"/>
      <c r="Z128" s="209"/>
      <c r="AA128" s="212"/>
      <c r="AB128" s="296"/>
      <c r="AC128" s="429"/>
      <c r="AD128" s="228"/>
      <c r="AE128" s="431"/>
      <c r="AF128" s="229"/>
      <c r="AG128" s="254"/>
      <c r="AH128" s="431"/>
      <c r="AI128" s="184"/>
    </row>
    <row r="129" spans="1:35" ht="24" customHeight="1" thickBot="1">
      <c r="A129" s="47"/>
      <c r="B129" s="228"/>
      <c r="C129" s="431" t="str">
        <f>INDEX('[1]チーム名|所属連盟'!$B:$I,MATCH($H129,'[1]チーム名|所属連盟'!$I:$I,0),6)</f>
        <v>羽曳野サンリトル</v>
      </c>
      <c r="D129" s="252"/>
      <c r="E129" s="225"/>
      <c r="F129" s="431" t="str">
        <f>INDEX('[1]チーム名|所属連盟'!$B:$I,MATCH($H129,'[1]チーム名|所属連盟'!$I:$I,0),1)</f>
        <v>羽曳野</v>
      </c>
      <c r="G129" s="257"/>
      <c r="H129" s="484">
        <f>SUM(H127+1)</f>
        <v>50</v>
      </c>
      <c r="I129" s="216"/>
      <c r="J129" s="304"/>
      <c r="K129" s="299"/>
      <c r="L129" s="299"/>
      <c r="M129" s="299"/>
      <c r="N129" s="299"/>
      <c r="O129" s="299"/>
      <c r="P129" s="299"/>
      <c r="Q129" s="1"/>
      <c r="R129" s="1"/>
      <c r="S129" s="1"/>
      <c r="T129" s="1"/>
      <c r="U129" s="299"/>
      <c r="V129" s="299"/>
      <c r="W129" s="299"/>
      <c r="X129" s="299"/>
      <c r="Y129" s="299"/>
      <c r="Z129" s="299"/>
      <c r="AA129" s="300"/>
      <c r="AB129" s="317"/>
      <c r="AC129" s="427">
        <v>107</v>
      </c>
      <c r="AD129" s="57"/>
      <c r="AE129" s="434" t="str">
        <f>INDEX('[1]チーム名|所属連盟'!$B:$I,MATCH($AC129,'[1]チーム名|所属連盟'!$I:$I,0),1)</f>
        <v>大東</v>
      </c>
      <c r="AF129" s="58"/>
      <c r="AG129" s="67"/>
      <c r="AH129" s="434" t="str">
        <f>INDEX('[1]チーム名|所属連盟'!$B:$I,MATCH($AC129,'[1]チーム名|所属連盟'!$I:$I,0),6)</f>
        <v>四条北ヤンキース</v>
      </c>
      <c r="AI129" s="36"/>
    </row>
    <row r="130" spans="1:35" ht="24" customHeight="1">
      <c r="A130" s="47"/>
      <c r="B130" s="228"/>
      <c r="C130" s="431"/>
      <c r="D130" s="241"/>
      <c r="E130" s="228"/>
      <c r="F130" s="431"/>
      <c r="G130" s="228"/>
      <c r="H130" s="485"/>
      <c r="I130" s="233"/>
      <c r="J130" s="3"/>
      <c r="K130" s="190"/>
      <c r="L130" s="255"/>
      <c r="M130" s="199"/>
      <c r="N130" s="1"/>
      <c r="O130" s="1"/>
      <c r="P130" s="1"/>
      <c r="Q130" s="1"/>
      <c r="R130" s="1"/>
      <c r="S130" s="1"/>
      <c r="T130" s="1"/>
      <c r="U130" s="1"/>
      <c r="V130" s="1"/>
      <c r="W130" s="199"/>
      <c r="X130" s="190"/>
      <c r="Y130" s="199"/>
      <c r="Z130" s="1"/>
      <c r="AA130" s="191"/>
      <c r="AB130" s="71"/>
      <c r="AC130" s="427"/>
      <c r="AD130" s="52"/>
      <c r="AE130" s="434"/>
      <c r="AF130" s="53"/>
      <c r="AG130" s="68"/>
      <c r="AH130" s="434"/>
      <c r="AI130" s="37"/>
    </row>
    <row r="131" spans="1:35" ht="24" customHeight="1" thickBot="1">
      <c r="A131" s="47"/>
      <c r="B131" s="60"/>
      <c r="C131" s="513" t="str">
        <f>INDEX('[1]チーム名|所属連盟'!$B:$I,MATCH($H131,'[1]チーム名|所属連盟'!$I:$I,0),6)</f>
        <v>交北タイガー・山田池ファイターズ（連合）</v>
      </c>
      <c r="D131" s="59"/>
      <c r="E131" s="60"/>
      <c r="F131" s="423" t="str">
        <f>INDEX('[1]チーム名|所属連盟'!$B:$I,MATCH($H131,'[1]チーム名|所属連盟'!$I:$I,0),1)</f>
        <v>枚方</v>
      </c>
      <c r="G131" s="56"/>
      <c r="H131" s="428">
        <f>SUM(H129+1)</f>
        <v>51</v>
      </c>
      <c r="I131" s="233"/>
      <c r="J131" s="3"/>
      <c r="K131" s="190"/>
      <c r="L131" s="256"/>
      <c r="M131" s="199"/>
      <c r="N131" s="1"/>
      <c r="O131" s="1"/>
      <c r="P131" s="1"/>
      <c r="Q131" s="1"/>
      <c r="R131" s="1"/>
      <c r="S131" s="1"/>
      <c r="T131" s="1"/>
      <c r="U131" s="1"/>
      <c r="V131" s="1"/>
      <c r="W131" s="199"/>
      <c r="X131" s="190"/>
      <c r="Y131" s="199"/>
      <c r="Z131" s="1"/>
      <c r="AA131" s="191"/>
      <c r="AB131" s="71"/>
      <c r="AC131" s="427">
        <v>108</v>
      </c>
      <c r="AD131" s="57"/>
      <c r="AE131" s="434" t="str">
        <f>INDEX('[1]チーム名|所属連盟'!$B:$I,MATCH($AC131,'[1]チーム名|所属連盟'!$I:$I,0),1)</f>
        <v>淀川</v>
      </c>
      <c r="AF131" s="58"/>
      <c r="AG131" s="67"/>
      <c r="AH131" s="434" t="str">
        <f>INDEX('[1]チーム名|所属連盟'!$B:$I,MATCH($AC131,'[1]チーム名|所属連盟'!$I:$I,0),6)</f>
        <v>三国少年野球団</v>
      </c>
      <c r="AI131" s="36"/>
    </row>
    <row r="132" spans="1:35" ht="24" customHeight="1" thickBot="1">
      <c r="A132" s="47"/>
      <c r="B132" s="40"/>
      <c r="C132" s="513"/>
      <c r="D132" s="55"/>
      <c r="E132" s="40"/>
      <c r="F132" s="423"/>
      <c r="G132" s="40"/>
      <c r="H132" s="426"/>
      <c r="I132" s="304"/>
      <c r="J132" s="311"/>
      <c r="K132" s="209"/>
      <c r="L132" s="209"/>
      <c r="M132" s="209"/>
      <c r="N132" s="209"/>
      <c r="O132" s="209"/>
      <c r="P132" s="209"/>
      <c r="Q132" s="1"/>
      <c r="R132" s="1"/>
      <c r="S132" s="1"/>
      <c r="T132" s="1"/>
      <c r="U132" s="215"/>
      <c r="V132" s="215"/>
      <c r="W132" s="215"/>
      <c r="X132" s="215"/>
      <c r="Y132" s="215"/>
      <c r="Z132" s="215"/>
      <c r="AA132" s="232"/>
      <c r="AB132" s="296"/>
      <c r="AC132" s="427"/>
      <c r="AD132" s="52"/>
      <c r="AE132" s="434"/>
      <c r="AF132" s="53"/>
      <c r="AG132" s="67"/>
      <c r="AH132" s="434"/>
      <c r="AI132" s="37"/>
    </row>
    <row r="133" spans="1:35" ht="24" customHeight="1" thickBot="1">
      <c r="A133" s="47"/>
      <c r="B133" s="225"/>
      <c r="C133" s="431" t="str">
        <f>INDEX('[1]チーム名|所属連盟'!$B:$I,MATCH($H133,'[1]チーム名|所属連盟'!$I:$I,0),6)</f>
        <v>オール今福ジャガーズ</v>
      </c>
      <c r="D133" s="252"/>
      <c r="E133" s="225"/>
      <c r="F133" s="431" t="str">
        <f>INDEX('[1]チーム名|所属連盟'!$B:$I,MATCH($H133,'[1]チーム名|所属連盟'!$I:$I,0),1)</f>
        <v>城東</v>
      </c>
      <c r="G133" s="257"/>
      <c r="H133" s="447">
        <f>SUM(H131+1)</f>
        <v>52</v>
      </c>
      <c r="I133" s="216"/>
      <c r="J133" s="304"/>
      <c r="K133" s="299"/>
      <c r="L133" s="299"/>
      <c r="M133" s="299"/>
      <c r="N133" s="299"/>
      <c r="O133" s="299"/>
      <c r="P133" s="299"/>
      <c r="Q133" s="231"/>
      <c r="R133" s="1"/>
      <c r="S133" s="1"/>
      <c r="T133" s="220"/>
      <c r="U133" s="299"/>
      <c r="V133" s="299"/>
      <c r="W133" s="299"/>
      <c r="X133" s="299"/>
      <c r="Y133" s="299"/>
      <c r="Z133" s="299"/>
      <c r="AA133" s="296"/>
      <c r="AB133" s="212"/>
      <c r="AC133" s="429">
        <v>109</v>
      </c>
      <c r="AD133" s="225"/>
      <c r="AE133" s="431" t="str">
        <f>INDEX('[1]チーム名|所属連盟'!$B:$I,MATCH($AC133,'[1]チーム名|所属連盟'!$I:$I,0),1)</f>
        <v>城東</v>
      </c>
      <c r="AF133" s="226"/>
      <c r="AG133" s="247"/>
      <c r="AH133" s="431" t="str">
        <f>INDEX('[1]チーム名|所属連盟'!$B:$I,MATCH($AC133,'[1]チーム名|所属連盟'!$I:$I,0),6)</f>
        <v>城東コスモボーイズ</v>
      </c>
      <c r="AI133" s="182"/>
    </row>
    <row r="134" spans="1:35" ht="24" customHeight="1" thickBot="1">
      <c r="A134" s="47"/>
      <c r="B134" s="238"/>
      <c r="C134" s="431"/>
      <c r="D134" s="241"/>
      <c r="E134" s="228"/>
      <c r="F134" s="431"/>
      <c r="G134" s="228"/>
      <c r="H134" s="446"/>
      <c r="I134" s="233"/>
      <c r="J134" s="3"/>
      <c r="K134" s="190"/>
      <c r="L134" s="199"/>
      <c r="M134" s="199"/>
      <c r="N134" s="1"/>
      <c r="O134" s="1"/>
      <c r="P134" s="1"/>
      <c r="Q134" s="220"/>
      <c r="R134" s="1"/>
      <c r="S134" s="1"/>
      <c r="T134" s="220"/>
      <c r="U134" s="457" t="s">
        <v>104</v>
      </c>
      <c r="V134" s="450"/>
      <c r="W134" s="450"/>
      <c r="X134" s="450"/>
      <c r="Y134" s="450"/>
      <c r="Z134" s="450"/>
      <c r="AA134" s="450"/>
      <c r="AB134" s="451"/>
      <c r="AC134" s="429"/>
      <c r="AD134" s="228"/>
      <c r="AE134" s="431"/>
      <c r="AF134" s="229"/>
      <c r="AG134" s="237"/>
      <c r="AH134" s="431"/>
      <c r="AI134" s="184"/>
    </row>
    <row r="135" spans="1:35" ht="24" customHeight="1" thickBot="1">
      <c r="A135" s="47"/>
      <c r="B135" s="40"/>
      <c r="C135" s="423" t="str">
        <f>INDEX('[1]チーム名|所属連盟'!$B:$I,MATCH($H135,'[1]チーム名|所属連盟'!$I:$I,0),6)</f>
        <v>門真ＴＫＳ Jr</v>
      </c>
      <c r="D135" s="59"/>
      <c r="E135" s="60"/>
      <c r="F135" s="423" t="str">
        <f>INDEX('[1]チーム名|所属連盟'!$B:$I,MATCH($H135,'[1]チーム名|所属連盟'!$I:$I,0),1)</f>
        <v>門真</v>
      </c>
      <c r="G135" s="56"/>
      <c r="H135" s="428">
        <f>SUM(H133+1)</f>
        <v>53</v>
      </c>
      <c r="I135" s="233"/>
      <c r="J135" s="3"/>
      <c r="K135" s="190"/>
      <c r="L135" s="223"/>
      <c r="M135" s="223"/>
      <c r="N135" s="217"/>
      <c r="O135" s="1"/>
      <c r="P135" s="1"/>
      <c r="Q135" s="220"/>
      <c r="R135" s="1"/>
      <c r="S135" s="331"/>
      <c r="T135" s="231"/>
      <c r="U135" s="457"/>
      <c r="V135" s="450"/>
      <c r="W135" s="450"/>
      <c r="X135" s="450"/>
      <c r="Y135" s="450"/>
      <c r="Z135" s="450"/>
      <c r="AA135" s="450"/>
      <c r="AB135" s="451"/>
      <c r="AC135" s="427">
        <v>110</v>
      </c>
      <c r="AD135" s="57"/>
      <c r="AE135" s="434" t="str">
        <f>INDEX('[1]チーム名|所属連盟'!$B:$I,MATCH($AC135,'[1]チーム名|所属連盟'!$I:$I,0),1)</f>
        <v>枚方</v>
      </c>
      <c r="AF135" s="58"/>
      <c r="AG135" s="49"/>
      <c r="AH135" s="434" t="str">
        <f>INDEX('[1]チーム名|所属連盟'!$B:$I,MATCH($AC135,'[1]チーム名|所属連盟'!$I:$I,0),6)</f>
        <v>枚方レッズ</v>
      </c>
      <c r="AI135" s="36"/>
    </row>
    <row r="136" spans="1:35" ht="24" customHeight="1" thickBot="1">
      <c r="A136" s="47"/>
      <c r="B136" s="51"/>
      <c r="C136" s="423"/>
      <c r="D136" s="50"/>
      <c r="E136" s="51"/>
      <c r="F136" s="423"/>
      <c r="G136" s="40"/>
      <c r="H136" s="426"/>
      <c r="I136" s="503" t="s">
        <v>93</v>
      </c>
      <c r="J136" s="481"/>
      <c r="K136" s="481"/>
      <c r="L136" s="481"/>
      <c r="M136" s="481"/>
      <c r="N136" s="481"/>
      <c r="O136" s="481"/>
      <c r="P136" s="505"/>
      <c r="Q136" s="236"/>
      <c r="R136" s="1"/>
      <c r="S136" s="239"/>
      <c r="T136" s="220"/>
      <c r="U136" s="215"/>
      <c r="V136" s="215"/>
      <c r="W136" s="215"/>
      <c r="X136" s="215"/>
      <c r="Y136" s="215"/>
      <c r="Z136" s="215"/>
      <c r="AA136" s="232"/>
      <c r="AB136" s="296"/>
      <c r="AC136" s="427"/>
      <c r="AD136" s="66"/>
      <c r="AE136" s="434"/>
      <c r="AF136" s="53"/>
      <c r="AG136" s="67"/>
      <c r="AH136" s="434"/>
      <c r="AI136" s="37"/>
    </row>
    <row r="137" spans="1:35" ht="24" customHeight="1" thickBot="1">
      <c r="A137" s="47"/>
      <c r="B137" s="40"/>
      <c r="C137" s="423" t="str">
        <f>INDEX('[1]チーム名|所属連盟'!$B:$I,MATCH($H137,'[1]チーム名|所属連盟'!$I:$I,0),6)</f>
        <v>壱分ジュニアシャインスターズ</v>
      </c>
      <c r="D137" s="55"/>
      <c r="E137" s="40"/>
      <c r="F137" s="423" t="str">
        <f>INDEX('[1]チーム名|所属連盟'!$B:$I,MATCH($H137,'[1]チーム名|所属連盟'!$I:$I,0),1)</f>
        <v>生駒</v>
      </c>
      <c r="G137" s="56"/>
      <c r="H137" s="428">
        <f>SUM(H135+1)</f>
        <v>54</v>
      </c>
      <c r="I137" s="506"/>
      <c r="J137" s="501"/>
      <c r="K137" s="501"/>
      <c r="L137" s="501"/>
      <c r="M137" s="501"/>
      <c r="N137" s="501"/>
      <c r="O137" s="501"/>
      <c r="P137" s="507"/>
      <c r="Q137" s="1"/>
      <c r="R137" s="1"/>
      <c r="S137" s="239"/>
      <c r="T137" s="1"/>
      <c r="U137" s="299"/>
      <c r="V137" s="299"/>
      <c r="W137" s="299"/>
      <c r="X137" s="299"/>
      <c r="Y137" s="299"/>
      <c r="Z137" s="299"/>
      <c r="AA137" s="296"/>
      <c r="AB137" s="212"/>
      <c r="AC137" s="429">
        <v>111</v>
      </c>
      <c r="AD137" s="228"/>
      <c r="AE137" s="431" t="str">
        <f>INDEX('[1]チーム名|所属連盟'!$B:$I,MATCH($AC137,'[1]チーム名|所属連盟'!$I:$I,0),1)</f>
        <v>生駒</v>
      </c>
      <c r="AF137" s="226"/>
      <c r="AG137" s="247"/>
      <c r="AH137" s="431" t="str">
        <f>INDEX('[1]チーム名|所属連盟'!$B:$I,MATCH($AC137,'[1]チーム名|所属連盟'!$I:$I,0),6)</f>
        <v>生駒東少ライオンズ（連合）</v>
      </c>
      <c r="AI137" s="182"/>
    </row>
    <row r="138" spans="1:35" ht="24" customHeight="1">
      <c r="A138" s="47"/>
      <c r="B138" s="40"/>
      <c r="C138" s="423"/>
      <c r="D138" s="55"/>
      <c r="E138" s="40"/>
      <c r="F138" s="423"/>
      <c r="G138" s="40"/>
      <c r="H138" s="428"/>
      <c r="I138" s="233"/>
      <c r="J138" s="3"/>
      <c r="K138" s="190"/>
      <c r="L138" s="199"/>
      <c r="M138" s="332"/>
      <c r="N138" s="217"/>
      <c r="O138" s="1"/>
      <c r="P138" s="1"/>
      <c r="Q138" s="1"/>
      <c r="R138" s="1"/>
      <c r="S138" s="239"/>
      <c r="T138" s="1"/>
      <c r="U138" s="217"/>
      <c r="V138" s="1"/>
      <c r="W138" s="199"/>
      <c r="X138" s="190"/>
      <c r="Y138" s="199"/>
      <c r="Z138" s="1"/>
      <c r="AA138" s="191"/>
      <c r="AB138" s="71"/>
      <c r="AC138" s="429"/>
      <c r="AD138" s="228"/>
      <c r="AE138" s="431"/>
      <c r="AF138" s="229"/>
      <c r="AG138" s="237"/>
      <c r="AH138" s="431"/>
      <c r="AI138" s="184"/>
    </row>
    <row r="139" spans="1:35" ht="24" customHeight="1" thickBot="1">
      <c r="A139" s="47"/>
      <c r="B139" s="225"/>
      <c r="C139" s="431" t="str">
        <f>INDEX('[1]チーム名|所属連盟'!$B:$I,MATCH($H139,'[1]チーム名|所属連盟'!$I:$I,0),6)</f>
        <v>サウスボーイズ</v>
      </c>
      <c r="D139" s="252"/>
      <c r="E139" s="225"/>
      <c r="F139" s="431" t="str">
        <f>INDEX('[1]チーム名|所属連盟'!$B:$I,MATCH($H139,'[1]チーム名|所属連盟'!$I:$I,0),1)</f>
        <v>寝屋川</v>
      </c>
      <c r="G139" s="257"/>
      <c r="H139" s="446">
        <f>SUM(H137+1)</f>
        <v>55</v>
      </c>
      <c r="I139" s="233"/>
      <c r="J139" s="3"/>
      <c r="K139" s="190"/>
      <c r="L139" s="199"/>
      <c r="M139" s="199"/>
      <c r="N139" s="1"/>
      <c r="O139" s="1"/>
      <c r="P139" s="1"/>
      <c r="Q139" s="1"/>
      <c r="R139" s="1"/>
      <c r="S139" s="239"/>
      <c r="T139" s="1"/>
      <c r="U139" s="1"/>
      <c r="V139" s="1"/>
      <c r="W139" s="199"/>
      <c r="X139" s="190"/>
      <c r="Y139" s="199"/>
      <c r="Z139" s="1"/>
      <c r="AA139" s="191"/>
      <c r="AB139" s="71"/>
      <c r="AC139" s="429">
        <v>112</v>
      </c>
      <c r="AD139" s="225"/>
      <c r="AE139" s="431" t="str">
        <f>INDEX('[1]チーム名|所属連盟'!$B:$I,MATCH($AC139,'[1]チーム名|所属連盟'!$I:$I,0),1)</f>
        <v>四條畷</v>
      </c>
      <c r="AF139" s="226"/>
      <c r="AG139" s="247"/>
      <c r="AH139" s="431" t="str">
        <f>INDEX('[1]チーム名|所属連盟'!$B:$I,MATCH($AC139,'[1]チーム名|所属連盟'!$I:$I,0),6)</f>
        <v>畷ブラザーズ</v>
      </c>
      <c r="AI139" s="182"/>
    </row>
    <row r="140" spans="1:35" ht="24" customHeight="1" thickBot="1">
      <c r="A140" s="47"/>
      <c r="B140" s="228"/>
      <c r="C140" s="431"/>
      <c r="D140" s="241"/>
      <c r="E140" s="228"/>
      <c r="F140" s="431"/>
      <c r="G140" s="228"/>
      <c r="H140" s="447"/>
      <c r="I140" s="297"/>
      <c r="J140" s="280"/>
      <c r="K140" s="193"/>
      <c r="L140" s="193"/>
      <c r="M140" s="193"/>
      <c r="N140" s="193"/>
      <c r="O140" s="193"/>
      <c r="P140" s="193"/>
      <c r="Q140" s="1"/>
      <c r="R140" s="1"/>
      <c r="S140" s="239"/>
      <c r="T140" s="1"/>
      <c r="U140" s="215"/>
      <c r="V140" s="215"/>
      <c r="W140" s="215"/>
      <c r="X140" s="215"/>
      <c r="Y140" s="215"/>
      <c r="Z140" s="215"/>
      <c r="AA140" s="232"/>
      <c r="AB140" s="296"/>
      <c r="AC140" s="429"/>
      <c r="AD140" s="238"/>
      <c r="AE140" s="431"/>
      <c r="AF140" s="229"/>
      <c r="AG140" s="237"/>
      <c r="AH140" s="431"/>
      <c r="AI140" s="184"/>
    </row>
    <row r="141" spans="1:35" ht="24" customHeight="1" thickBot="1">
      <c r="A141" s="47"/>
      <c r="B141" s="225"/>
      <c r="C141" s="431" t="str">
        <f>INDEX('[1]チーム名|所属連盟'!$B:$I,MATCH($H141,'[1]チーム名|所属連盟'!$I:$I,0),6)</f>
        <v>交野ブルースカイ</v>
      </c>
      <c r="D141" s="252"/>
      <c r="E141" s="225"/>
      <c r="F141" s="431" t="str">
        <f>INDEX('[1]チーム名|所属連盟'!$B:$I,MATCH($H141,'[1]チーム名|所属連盟'!$I:$I,0),1)</f>
        <v>交野</v>
      </c>
      <c r="G141" s="257"/>
      <c r="H141" s="447">
        <f>SUM(H139+1)</f>
        <v>56</v>
      </c>
      <c r="I141" s="201"/>
      <c r="J141" s="292"/>
      <c r="K141" s="365"/>
      <c r="L141" s="193"/>
      <c r="M141" s="193"/>
      <c r="N141" s="193"/>
      <c r="O141" s="193"/>
      <c r="P141" s="193"/>
      <c r="Q141" s="1"/>
      <c r="R141" s="1"/>
      <c r="S141" s="239"/>
      <c r="T141" s="1"/>
      <c r="U141" s="215"/>
      <c r="V141" s="215"/>
      <c r="W141" s="215"/>
      <c r="X141" s="215"/>
      <c r="Y141" s="215"/>
      <c r="Z141" s="344"/>
      <c r="AA141" s="296"/>
      <c r="AB141" s="212"/>
      <c r="AC141" s="429">
        <v>113</v>
      </c>
      <c r="AD141" s="228"/>
      <c r="AE141" s="514" t="s">
        <v>91</v>
      </c>
      <c r="AF141" s="226"/>
      <c r="AG141" s="247"/>
      <c r="AH141" s="431" t="str">
        <f>INDEX('[1]チーム名|所属連盟'!$B:$I,MATCH($AC141,'[1]チーム名|所属連盟'!$I:$I,0),6)</f>
        <v>ニューヤンキース</v>
      </c>
      <c r="AI141" s="182"/>
    </row>
    <row r="142" spans="1:35" ht="24" customHeight="1" thickBot="1">
      <c r="A142" s="47"/>
      <c r="B142" s="367"/>
      <c r="C142" s="431"/>
      <c r="D142" s="242"/>
      <c r="E142" s="238"/>
      <c r="F142" s="431"/>
      <c r="G142" s="243"/>
      <c r="H142" s="447"/>
      <c r="I142" s="360"/>
      <c r="J142" s="215"/>
      <c r="K142" s="368"/>
      <c r="L142" s="215"/>
      <c r="M142" s="215"/>
      <c r="N142" s="215"/>
      <c r="O142" s="215"/>
      <c r="P142" s="215"/>
      <c r="Q142" s="28"/>
      <c r="R142" s="1"/>
      <c r="S142" s="240"/>
      <c r="T142" s="26"/>
      <c r="U142" s="215"/>
      <c r="V142" s="215"/>
      <c r="W142" s="215"/>
      <c r="X142" s="215"/>
      <c r="Y142" s="215"/>
      <c r="Z142" s="369"/>
      <c r="AA142" s="215"/>
      <c r="AB142" s="344"/>
      <c r="AC142" s="429"/>
      <c r="AD142" s="228"/>
      <c r="AE142" s="514"/>
      <c r="AF142" s="229"/>
      <c r="AG142" s="237"/>
      <c r="AH142" s="431"/>
      <c r="AI142" s="184"/>
    </row>
    <row r="143" spans="1:35" ht="24" customHeight="1" thickBot="1">
      <c r="A143" s="47"/>
      <c r="B143" s="40"/>
      <c r="C143" s="423" t="str">
        <f>INDEX('[1]チーム名|所属連盟'!$B:$I,MATCH($H143,'[1]チーム名|所属連盟'!$I:$I,0),6)</f>
        <v>常盤スワローズ</v>
      </c>
      <c r="D143" s="55"/>
      <c r="E143" s="40"/>
      <c r="F143" s="423" t="str">
        <f>INDEX('[1]チーム名|所属連盟'!$B:$I,MATCH($H143,'[1]チーム名|所属連盟'!$I:$I,0),1)</f>
        <v>阿倍野</v>
      </c>
      <c r="G143" s="40"/>
      <c r="H143" s="426">
        <f>SUM(H141+1)</f>
        <v>57</v>
      </c>
      <c r="I143" s="216"/>
      <c r="J143" s="209"/>
      <c r="K143" s="305"/>
      <c r="L143" s="299"/>
      <c r="M143" s="299"/>
      <c r="N143" s="299"/>
      <c r="O143" s="299"/>
      <c r="P143" s="299"/>
      <c r="Q143" s="28"/>
      <c r="R143" s="1"/>
      <c r="S143" s="1"/>
      <c r="T143" s="308"/>
      <c r="U143" s="299"/>
      <c r="V143" s="299"/>
      <c r="W143" s="299"/>
      <c r="X143" s="299"/>
      <c r="Y143" s="299"/>
      <c r="Z143" s="300"/>
      <c r="AA143" s="209"/>
      <c r="AB143" s="212"/>
      <c r="AC143" s="427">
        <v>114</v>
      </c>
      <c r="AD143" s="57"/>
      <c r="AE143" s="434" t="str">
        <f>INDEX('[1]チーム名|所属連盟'!$B:$I,MATCH($AC143,'[1]チーム名|所属連盟'!$I:$I,0),1)</f>
        <v>寝屋川</v>
      </c>
      <c r="AF143" s="58"/>
      <c r="AG143" s="70"/>
      <c r="AH143" s="434" t="str">
        <f>INDEX('[1]チーム名|所属連盟'!$B:$I,MATCH($AC143,'[1]チーム名|所属連盟'!$I:$I,0),6)</f>
        <v>寝屋川ダイナキッズ</v>
      </c>
      <c r="AI143" s="36"/>
    </row>
    <row r="144" spans="1:35" ht="24" customHeight="1">
      <c r="A144" s="47"/>
      <c r="B144" s="40"/>
      <c r="C144" s="423"/>
      <c r="D144" s="55"/>
      <c r="E144" s="40"/>
      <c r="F144" s="423"/>
      <c r="G144" s="40"/>
      <c r="H144" s="426"/>
      <c r="I144" s="63"/>
      <c r="J144" s="64"/>
      <c r="K144" s="65"/>
      <c r="L144" s="43"/>
      <c r="M144" s="39"/>
      <c r="N144" s="44"/>
      <c r="O144" s="44"/>
      <c r="P144" s="44"/>
      <c r="Q144" s="44"/>
      <c r="R144" s="44"/>
      <c r="S144" s="44"/>
      <c r="T144" s="44"/>
      <c r="U144" s="44"/>
      <c r="V144" s="39"/>
      <c r="W144" s="43"/>
      <c r="X144" s="69"/>
      <c r="Y144" s="43"/>
      <c r="Z144" s="44"/>
      <c r="AA144" s="34"/>
      <c r="AB144" s="35"/>
      <c r="AC144" s="427"/>
      <c r="AD144" s="66"/>
      <c r="AE144" s="434"/>
      <c r="AF144" s="53"/>
      <c r="AG144" s="67"/>
      <c r="AH144" s="434"/>
      <c r="AI144" s="37"/>
    </row>
    <row r="145" spans="1:43" ht="24" customHeight="1">
      <c r="A145" s="1"/>
      <c r="B145" s="60"/>
      <c r="C145" s="521"/>
      <c r="D145" s="60"/>
      <c r="E145" s="60"/>
      <c r="F145" s="523"/>
      <c r="G145" s="60"/>
      <c r="H145" s="525"/>
      <c r="I145" s="73"/>
      <c r="J145" s="64"/>
      <c r="K145" s="65"/>
      <c r="L145" s="43"/>
      <c r="M145" s="39"/>
      <c r="N145" s="44"/>
      <c r="O145" s="44"/>
      <c r="P145" s="44"/>
      <c r="Q145" s="44"/>
      <c r="R145" s="44"/>
      <c r="S145" s="44"/>
      <c r="T145" s="44"/>
      <c r="U145" s="44"/>
      <c r="V145" s="39"/>
      <c r="W145" s="43"/>
      <c r="X145" s="69"/>
      <c r="Y145" s="43"/>
      <c r="Z145" s="44"/>
      <c r="AA145" s="34"/>
      <c r="AB145" s="74"/>
      <c r="AC145" s="75"/>
      <c r="AD145" s="52"/>
      <c r="AE145" s="76"/>
      <c r="AF145" s="77"/>
      <c r="AG145" s="57"/>
      <c r="AH145" s="78"/>
      <c r="AI145" s="78"/>
    </row>
    <row r="146" spans="1:43" ht="24" customHeight="1">
      <c r="A146" s="1"/>
      <c r="B146" s="40"/>
      <c r="C146" s="522"/>
      <c r="D146" s="40"/>
      <c r="E146" s="40"/>
      <c r="F146" s="524"/>
      <c r="G146" s="40"/>
      <c r="H146" s="526"/>
      <c r="I146" s="73"/>
      <c r="J146" s="64"/>
      <c r="K146" s="39"/>
      <c r="L146" s="43"/>
      <c r="M146" s="43"/>
      <c r="N146" s="44"/>
      <c r="O146" s="44"/>
      <c r="P146" s="44"/>
      <c r="Q146" s="44"/>
      <c r="R146" s="44"/>
      <c r="S146" s="44"/>
      <c r="T146" s="44"/>
      <c r="U146" s="44"/>
      <c r="V146" s="44"/>
      <c r="W146" s="72"/>
      <c r="X146" s="39"/>
      <c r="Y146" s="43"/>
      <c r="Z146" s="44"/>
      <c r="AA146" s="34"/>
      <c r="AB146" s="82"/>
      <c r="AC146" s="83"/>
      <c r="AD146" s="52"/>
      <c r="AE146" s="84"/>
      <c r="AF146" s="85"/>
      <c r="AG146" s="52"/>
      <c r="AH146" s="85"/>
      <c r="AI146" s="85"/>
    </row>
    <row r="147" spans="1:43" ht="24" customHeight="1">
      <c r="A147" s="1"/>
      <c r="B147" s="40"/>
      <c r="C147" s="79"/>
      <c r="D147" s="40"/>
      <c r="E147" s="40"/>
      <c r="F147" s="80"/>
      <c r="G147" s="40"/>
      <c r="H147" s="81"/>
      <c r="I147" s="73"/>
      <c r="J147" s="64"/>
      <c r="K147" s="39"/>
      <c r="L147" s="43"/>
      <c r="M147" s="43"/>
      <c r="N147" s="44"/>
      <c r="O147" s="44"/>
      <c r="P147" s="44"/>
      <c r="Q147" s="44"/>
      <c r="R147" s="44"/>
      <c r="S147" s="44"/>
      <c r="T147" s="44"/>
      <c r="U147" s="44"/>
      <c r="V147" s="44"/>
      <c r="W147" s="72"/>
      <c r="X147" s="39"/>
      <c r="Y147" s="43"/>
      <c r="Z147" s="44"/>
      <c r="AA147" s="34"/>
      <c r="AB147" s="82"/>
      <c r="AC147" s="83"/>
      <c r="AD147" s="52"/>
      <c r="AE147" s="84"/>
      <c r="AF147" s="85"/>
      <c r="AG147" s="52"/>
      <c r="AH147" s="85"/>
      <c r="AI147" s="85"/>
    </row>
    <row r="148" spans="1:43" ht="24" customHeight="1">
      <c r="A148" s="1"/>
      <c r="B148" s="40"/>
      <c r="C148" s="522"/>
      <c r="D148" s="40"/>
      <c r="E148" s="40"/>
      <c r="F148" s="524"/>
      <c r="G148" s="40"/>
      <c r="H148" s="526"/>
      <c r="I148" s="73"/>
      <c r="J148" s="64"/>
      <c r="K148" s="39"/>
      <c r="L148" s="43"/>
      <c r="M148" s="43"/>
      <c r="N148" s="44"/>
      <c r="O148" s="44"/>
      <c r="P148" s="44"/>
      <c r="Q148" s="44"/>
      <c r="R148" s="44"/>
      <c r="S148" s="44"/>
      <c r="T148" s="44"/>
      <c r="U148" s="44"/>
      <c r="V148" s="44"/>
      <c r="W148" s="43"/>
      <c r="X148" s="39"/>
      <c r="Y148" s="43"/>
      <c r="Z148" s="44"/>
      <c r="AA148" s="34"/>
      <c r="AB148" s="82"/>
      <c r="AC148" s="83"/>
      <c r="AD148" s="52"/>
      <c r="AE148" s="84"/>
      <c r="AF148" s="85"/>
      <c r="AG148" s="52"/>
      <c r="AH148" s="85"/>
      <c r="AI148" s="85"/>
    </row>
    <row r="149" spans="1:43" ht="24" customHeight="1">
      <c r="A149" s="1"/>
      <c r="B149" s="40"/>
      <c r="C149" s="522"/>
      <c r="D149" s="40"/>
      <c r="E149" s="40"/>
      <c r="F149" s="524"/>
      <c r="G149" s="40"/>
      <c r="H149" s="526"/>
      <c r="I149" s="73"/>
      <c r="J149" s="64"/>
      <c r="K149" s="39"/>
      <c r="L149" s="43"/>
      <c r="M149" s="43"/>
      <c r="N149" s="44"/>
      <c r="O149" s="44"/>
      <c r="P149" s="44"/>
      <c r="Q149" s="44"/>
      <c r="R149" s="44"/>
      <c r="S149" s="44"/>
      <c r="T149" s="44"/>
      <c r="U149" s="44"/>
      <c r="V149" s="44"/>
      <c r="W149" s="43"/>
      <c r="X149" s="39"/>
      <c r="Y149" s="43"/>
      <c r="Z149" s="44"/>
      <c r="AA149" s="34"/>
      <c r="AB149" s="82"/>
      <c r="AC149" s="83"/>
      <c r="AD149" s="52"/>
      <c r="AE149" s="84"/>
      <c r="AF149" s="85"/>
      <c r="AG149" s="52"/>
      <c r="AH149" s="85"/>
      <c r="AI149" s="85"/>
    </row>
    <row r="150" spans="1:43" ht="21" customHeight="1">
      <c r="A150" s="1"/>
      <c r="B150" s="40"/>
      <c r="C150" s="522"/>
      <c r="D150" s="40"/>
      <c r="E150" s="40"/>
      <c r="F150" s="524"/>
      <c r="G150" s="40"/>
      <c r="H150" s="526"/>
      <c r="I150" s="73"/>
      <c r="J150" s="64"/>
      <c r="K150" s="65"/>
      <c r="L150" s="39"/>
      <c r="M150" s="43"/>
      <c r="N150" s="44"/>
      <c r="O150" s="44"/>
      <c r="P150" s="44"/>
      <c r="Q150" s="44"/>
      <c r="R150" s="44"/>
      <c r="S150" s="44"/>
      <c r="T150" s="44"/>
      <c r="U150" s="44"/>
      <c r="V150" s="44"/>
      <c r="W150" s="39"/>
      <c r="X150" s="69"/>
      <c r="Y150" s="43"/>
      <c r="Z150" s="44"/>
      <c r="AA150" s="34"/>
      <c r="AB150" s="74"/>
      <c r="AC150" s="83"/>
      <c r="AD150" s="52"/>
      <c r="AE150" s="84"/>
      <c r="AF150" s="85"/>
      <c r="AG150" s="52"/>
      <c r="AH150" s="85"/>
      <c r="AI150" s="85"/>
    </row>
    <row r="151" spans="1:43" ht="15.9" customHeight="1" thickBot="1">
      <c r="A151" s="1"/>
      <c r="B151" s="86"/>
      <c r="C151" s="87"/>
      <c r="D151" s="87"/>
      <c r="E151" s="87"/>
      <c r="F151" s="87"/>
      <c r="G151" s="52"/>
      <c r="H151" s="1"/>
      <c r="I151" s="3"/>
      <c r="J151" s="19"/>
      <c r="K151" s="19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8"/>
      <c r="W151" s="89"/>
      <c r="X151" s="1"/>
      <c r="Y151" s="1"/>
      <c r="Z151" s="87"/>
      <c r="AA151" s="88"/>
      <c r="AB151" s="87"/>
      <c r="AC151" s="87"/>
      <c r="AD151" s="87"/>
      <c r="AE151" s="87"/>
      <c r="AF151" s="87"/>
      <c r="AG151" s="87"/>
      <c r="AH151" s="87"/>
      <c r="AI151" s="87"/>
      <c r="AJ151" s="90"/>
      <c r="AK151" s="90"/>
    </row>
    <row r="152" spans="1:43" ht="20.100000000000001" customHeight="1" thickTop="1">
      <c r="A152" s="91"/>
      <c r="B152" s="52"/>
      <c r="C152" s="92"/>
      <c r="D152" s="92"/>
      <c r="E152" s="92"/>
      <c r="F152" s="92"/>
      <c r="G152" s="93"/>
      <c r="H152" s="94"/>
      <c r="I152" s="95"/>
      <c r="J152" s="95"/>
      <c r="K152" s="95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87"/>
      <c r="W152" s="1"/>
      <c r="X152" s="94"/>
      <c r="Y152" s="94"/>
      <c r="Z152" s="92"/>
      <c r="AA152" s="87"/>
      <c r="AB152" s="87"/>
      <c r="AC152" s="87"/>
      <c r="AD152" s="87"/>
      <c r="AE152" s="87"/>
      <c r="AF152" s="87"/>
      <c r="AG152" s="87"/>
      <c r="AH152" s="92"/>
      <c r="AI152" s="96"/>
      <c r="AJ152" s="87"/>
      <c r="AK152" s="14"/>
      <c r="AL152" s="14"/>
      <c r="AM152" s="14"/>
      <c r="AN152" s="14"/>
      <c r="AO152" s="14"/>
      <c r="AP152" s="14"/>
      <c r="AQ152" s="14"/>
    </row>
    <row r="153" spans="1:43" ht="18" customHeight="1" thickBot="1">
      <c r="A153" s="97"/>
      <c r="B153" s="52"/>
      <c r="C153" s="27"/>
      <c r="D153" s="52"/>
      <c r="E153" s="52"/>
      <c r="F153" s="27"/>
      <c r="G153" s="52"/>
      <c r="H153" s="1"/>
      <c r="I153" s="3"/>
      <c r="J153" s="3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98"/>
      <c r="AD153" s="98"/>
      <c r="AE153" s="98"/>
      <c r="AF153" s="98"/>
      <c r="AG153" s="52"/>
      <c r="AH153" s="27"/>
      <c r="AI153" s="99"/>
      <c r="AJ153" s="1"/>
    </row>
    <row r="154" spans="1:43" ht="18" customHeight="1" thickTop="1" thickBot="1">
      <c r="A154" s="100"/>
      <c r="B154" s="101"/>
      <c r="C154" s="102"/>
      <c r="D154" s="102"/>
      <c r="E154" s="102"/>
      <c r="F154" s="102"/>
      <c r="G154" s="87"/>
      <c r="H154" s="540">
        <v>1</v>
      </c>
      <c r="I154" s="542" t="s">
        <v>16</v>
      </c>
      <c r="J154" s="543"/>
      <c r="K154" s="543"/>
      <c r="L154" s="543"/>
      <c r="M154" s="544"/>
      <c r="N154" s="551" t="s">
        <v>17</v>
      </c>
      <c r="O154" s="560" t="s">
        <v>18</v>
      </c>
      <c r="P154" s="561"/>
      <c r="Q154" s="561"/>
      <c r="R154" s="561"/>
      <c r="S154" s="561"/>
      <c r="T154" s="561"/>
      <c r="U154" s="561"/>
      <c r="V154" s="562"/>
      <c r="W154" s="103"/>
      <c r="X154" s="534" t="s">
        <v>19</v>
      </c>
      <c r="Y154" s="535"/>
      <c r="Z154" s="258"/>
      <c r="AA154" s="538" t="s">
        <v>20</v>
      </c>
      <c r="AB154" s="538"/>
      <c r="AC154" s="538"/>
      <c r="AD154" s="259"/>
      <c r="AE154" s="532" t="s">
        <v>21</v>
      </c>
      <c r="AF154" s="516"/>
      <c r="AG154" s="516"/>
      <c r="AH154" s="519" t="s">
        <v>22</v>
      </c>
      <c r="AI154" s="104"/>
      <c r="AJ154" s="19"/>
      <c r="AK154" s="14"/>
    </row>
    <row r="155" spans="1:43" ht="18" customHeight="1" thickBot="1">
      <c r="A155" s="97"/>
      <c r="B155" s="52"/>
      <c r="C155" s="102"/>
      <c r="D155" s="102"/>
      <c r="E155" s="102"/>
      <c r="F155" s="102"/>
      <c r="G155" s="87"/>
      <c r="H155" s="541"/>
      <c r="I155" s="545"/>
      <c r="J155" s="546"/>
      <c r="K155" s="546"/>
      <c r="L155" s="546"/>
      <c r="M155" s="547"/>
      <c r="N155" s="552"/>
      <c r="O155" s="527"/>
      <c r="P155" s="528"/>
      <c r="Q155" s="528"/>
      <c r="R155" s="528"/>
      <c r="S155" s="528"/>
      <c r="T155" s="528"/>
      <c r="U155" s="528"/>
      <c r="V155" s="529"/>
      <c r="W155" s="103"/>
      <c r="X155" s="536"/>
      <c r="Y155" s="563"/>
      <c r="Z155" s="105"/>
      <c r="AA155" s="539"/>
      <c r="AB155" s="539"/>
      <c r="AC155" s="539"/>
      <c r="AD155" s="105"/>
      <c r="AE155" s="517"/>
      <c r="AF155" s="518"/>
      <c r="AG155" s="518"/>
      <c r="AH155" s="533"/>
      <c r="AI155" s="104"/>
      <c r="AJ155" s="19"/>
      <c r="AK155" s="14"/>
    </row>
    <row r="156" spans="1:43" ht="18" customHeight="1" thickBot="1">
      <c r="A156" s="97"/>
      <c r="B156" s="1"/>
      <c r="C156" s="102"/>
      <c r="D156" s="102"/>
      <c r="E156" s="102"/>
      <c r="F156" s="102"/>
      <c r="G156" s="87"/>
      <c r="H156" s="541"/>
      <c r="I156" s="548"/>
      <c r="J156" s="549"/>
      <c r="K156" s="549"/>
      <c r="L156" s="549"/>
      <c r="M156" s="550"/>
      <c r="N156" s="552"/>
      <c r="O156" s="527"/>
      <c r="P156" s="528"/>
      <c r="Q156" s="528"/>
      <c r="R156" s="528"/>
      <c r="S156" s="528"/>
      <c r="T156" s="528"/>
      <c r="U156" s="528"/>
      <c r="V156" s="529"/>
      <c r="W156" s="103"/>
      <c r="X156" s="534" t="s">
        <v>23</v>
      </c>
      <c r="Y156" s="535"/>
      <c r="Z156" s="258"/>
      <c r="AA156" s="538" t="s">
        <v>24</v>
      </c>
      <c r="AB156" s="538"/>
      <c r="AC156" s="538"/>
      <c r="AD156" s="259"/>
      <c r="AE156" s="532" t="s">
        <v>25</v>
      </c>
      <c r="AF156" s="516"/>
      <c r="AG156" s="516"/>
      <c r="AH156" s="519" t="s">
        <v>26</v>
      </c>
      <c r="AI156" s="106"/>
      <c r="AJ156" s="107"/>
      <c r="AK156" s="90"/>
      <c r="AL156" s="90"/>
      <c r="AM156" s="90"/>
    </row>
    <row r="157" spans="1:43" ht="18" customHeight="1" thickBot="1">
      <c r="A157" s="97"/>
      <c r="B157" s="1"/>
      <c r="C157" s="553" t="s">
        <v>27</v>
      </c>
      <c r="D157" s="553"/>
      <c r="E157" s="553"/>
      <c r="F157" s="553"/>
      <c r="G157" s="87"/>
      <c r="H157" s="554">
        <v>2</v>
      </c>
      <c r="I157" s="555" t="s">
        <v>28</v>
      </c>
      <c r="J157" s="556"/>
      <c r="K157" s="556"/>
      <c r="L157" s="556"/>
      <c r="M157" s="557"/>
      <c r="N157" s="558" t="s">
        <v>29</v>
      </c>
      <c r="O157" s="527" t="s">
        <v>30</v>
      </c>
      <c r="P157" s="528"/>
      <c r="Q157" s="528"/>
      <c r="R157" s="528"/>
      <c r="S157" s="528"/>
      <c r="T157" s="528"/>
      <c r="U157" s="528"/>
      <c r="V157" s="529"/>
      <c r="W157" s="103"/>
      <c r="X157" s="536"/>
      <c r="Y157" s="537"/>
      <c r="Z157" s="105"/>
      <c r="AA157" s="539"/>
      <c r="AB157" s="539"/>
      <c r="AC157" s="539"/>
      <c r="AD157" s="105"/>
      <c r="AE157" s="517"/>
      <c r="AF157" s="518"/>
      <c r="AG157" s="518"/>
      <c r="AH157" s="520"/>
      <c r="AI157" s="106"/>
      <c r="AJ157" s="107"/>
      <c r="AK157" s="90"/>
      <c r="AL157" s="90"/>
      <c r="AM157" s="90"/>
    </row>
    <row r="158" spans="1:43" ht="18" customHeight="1" thickBot="1">
      <c r="A158" s="97"/>
      <c r="B158" s="1"/>
      <c r="C158" s="553"/>
      <c r="D158" s="553"/>
      <c r="E158" s="553"/>
      <c r="F158" s="553"/>
      <c r="G158" s="87"/>
      <c r="H158" s="541"/>
      <c r="I158" s="545"/>
      <c r="J158" s="546"/>
      <c r="K158" s="546"/>
      <c r="L158" s="546"/>
      <c r="M158" s="547"/>
      <c r="N158" s="552"/>
      <c r="O158" s="527"/>
      <c r="P158" s="528"/>
      <c r="Q158" s="528"/>
      <c r="R158" s="528"/>
      <c r="S158" s="528"/>
      <c r="T158" s="528"/>
      <c r="U158" s="528"/>
      <c r="V158" s="529"/>
      <c r="W158" s="103"/>
      <c r="X158" s="559" t="s">
        <v>31</v>
      </c>
      <c r="Y158" s="535"/>
      <c r="Z158" s="258"/>
      <c r="AA158" s="538" t="s">
        <v>32</v>
      </c>
      <c r="AB158" s="538"/>
      <c r="AC158" s="538"/>
      <c r="AD158" s="259"/>
      <c r="AE158" s="515" t="s">
        <v>33</v>
      </c>
      <c r="AF158" s="516"/>
      <c r="AG158" s="516"/>
      <c r="AH158" s="519" t="s">
        <v>34</v>
      </c>
      <c r="AI158" s="106"/>
      <c r="AJ158" s="107"/>
      <c r="AK158" s="90"/>
      <c r="AL158" s="90"/>
      <c r="AM158" s="90"/>
    </row>
    <row r="159" spans="1:43" ht="18" customHeight="1" thickBot="1">
      <c r="A159" s="97"/>
      <c r="B159" s="1"/>
      <c r="C159" s="553"/>
      <c r="D159" s="553"/>
      <c r="E159" s="553"/>
      <c r="F159" s="553"/>
      <c r="G159" s="87"/>
      <c r="H159" s="541"/>
      <c r="I159" s="548"/>
      <c r="J159" s="549"/>
      <c r="K159" s="549"/>
      <c r="L159" s="549"/>
      <c r="M159" s="550"/>
      <c r="N159" s="552"/>
      <c r="O159" s="527"/>
      <c r="P159" s="528"/>
      <c r="Q159" s="528"/>
      <c r="R159" s="528"/>
      <c r="S159" s="528"/>
      <c r="T159" s="528"/>
      <c r="U159" s="528"/>
      <c r="V159" s="529"/>
      <c r="W159" s="103"/>
      <c r="X159" s="536"/>
      <c r="Y159" s="537"/>
      <c r="Z159" s="260"/>
      <c r="AA159" s="539"/>
      <c r="AB159" s="539"/>
      <c r="AC159" s="539"/>
      <c r="AD159" s="105"/>
      <c r="AE159" s="517"/>
      <c r="AF159" s="518"/>
      <c r="AG159" s="518"/>
      <c r="AH159" s="520"/>
      <c r="AI159" s="106"/>
      <c r="AJ159" s="107"/>
      <c r="AK159" s="90"/>
      <c r="AL159" s="90"/>
      <c r="AM159" s="90"/>
    </row>
    <row r="160" spans="1:43" ht="18" customHeight="1" thickBot="1">
      <c r="A160" s="97"/>
      <c r="B160" s="1"/>
      <c r="C160" s="108"/>
      <c r="D160" s="109"/>
      <c r="E160" s="109"/>
      <c r="F160" s="109"/>
      <c r="G160" s="87"/>
      <c r="H160" s="554">
        <v>3</v>
      </c>
      <c r="I160" s="555" t="s">
        <v>35</v>
      </c>
      <c r="J160" s="556"/>
      <c r="K160" s="556"/>
      <c r="L160" s="556"/>
      <c r="M160" s="557"/>
      <c r="N160" s="558" t="s">
        <v>36</v>
      </c>
      <c r="O160" s="527" t="s">
        <v>37</v>
      </c>
      <c r="P160" s="528"/>
      <c r="Q160" s="528"/>
      <c r="R160" s="528"/>
      <c r="S160" s="528"/>
      <c r="T160" s="528"/>
      <c r="U160" s="528"/>
      <c r="V160" s="529"/>
      <c r="W160" s="103"/>
      <c r="X160" s="530" t="s">
        <v>38</v>
      </c>
      <c r="Y160" s="531"/>
      <c r="Z160" s="105"/>
      <c r="AA160" s="538" t="s">
        <v>39</v>
      </c>
      <c r="AB160" s="538"/>
      <c r="AC160" s="538"/>
      <c r="AD160" s="259"/>
      <c r="AE160" s="565" t="s">
        <v>40</v>
      </c>
      <c r="AF160" s="566"/>
      <c r="AG160" s="566"/>
      <c r="AH160" s="519" t="s">
        <v>41</v>
      </c>
      <c r="AI160" s="106"/>
      <c r="AJ160" s="107"/>
      <c r="AK160" s="90"/>
      <c r="AL160" s="90"/>
      <c r="AM160" s="90"/>
    </row>
    <row r="161" spans="1:39" ht="18" customHeight="1" thickBot="1">
      <c r="A161" s="97"/>
      <c r="B161" s="1"/>
      <c r="C161" s="564" t="s">
        <v>42</v>
      </c>
      <c r="D161" s="564"/>
      <c r="E161" s="564"/>
      <c r="F161" s="564"/>
      <c r="G161" s="87"/>
      <c r="H161" s="541"/>
      <c r="I161" s="545"/>
      <c r="J161" s="546"/>
      <c r="K161" s="546"/>
      <c r="L161" s="546"/>
      <c r="M161" s="547"/>
      <c r="N161" s="552"/>
      <c r="O161" s="527"/>
      <c r="P161" s="528"/>
      <c r="Q161" s="528"/>
      <c r="R161" s="528"/>
      <c r="S161" s="528"/>
      <c r="T161" s="528"/>
      <c r="U161" s="528"/>
      <c r="V161" s="529"/>
      <c r="W161" s="103"/>
      <c r="X161" s="530"/>
      <c r="Y161" s="531"/>
      <c r="Z161" s="105"/>
      <c r="AA161" s="539"/>
      <c r="AB161" s="539"/>
      <c r="AC161" s="539"/>
      <c r="AD161" s="105"/>
      <c r="AE161" s="567"/>
      <c r="AF161" s="568"/>
      <c r="AG161" s="568"/>
      <c r="AH161" s="520"/>
      <c r="AI161" s="106"/>
      <c r="AJ161" s="107"/>
      <c r="AK161" s="90"/>
      <c r="AL161" s="90"/>
      <c r="AM161" s="90"/>
    </row>
    <row r="162" spans="1:39" ht="18" customHeight="1" thickBot="1">
      <c r="A162" s="97"/>
      <c r="B162" s="1"/>
      <c r="C162" s="564"/>
      <c r="D162" s="564"/>
      <c r="E162" s="564"/>
      <c r="F162" s="564"/>
      <c r="G162" s="87"/>
      <c r="H162" s="541"/>
      <c r="I162" s="548"/>
      <c r="J162" s="549"/>
      <c r="K162" s="549"/>
      <c r="L162" s="549"/>
      <c r="M162" s="550"/>
      <c r="N162" s="552"/>
      <c r="O162" s="527"/>
      <c r="P162" s="528"/>
      <c r="Q162" s="528"/>
      <c r="R162" s="528"/>
      <c r="S162" s="528"/>
      <c r="T162" s="528"/>
      <c r="U162" s="528"/>
      <c r="V162" s="529"/>
      <c r="W162" s="103"/>
      <c r="X162" s="530" t="s">
        <v>43</v>
      </c>
      <c r="Y162" s="531"/>
      <c r="Z162" s="258"/>
      <c r="AA162" s="538" t="s">
        <v>44</v>
      </c>
      <c r="AB162" s="538"/>
      <c r="AC162" s="538"/>
      <c r="AD162" s="259"/>
      <c r="AE162" s="515" t="s">
        <v>45</v>
      </c>
      <c r="AF162" s="516"/>
      <c r="AG162" s="516"/>
      <c r="AH162" s="519" t="s">
        <v>83</v>
      </c>
      <c r="AI162" s="106"/>
      <c r="AJ162" s="107"/>
      <c r="AK162" s="90"/>
      <c r="AL162" s="90"/>
      <c r="AM162" s="90"/>
    </row>
    <row r="163" spans="1:39" ht="18" customHeight="1" thickBot="1">
      <c r="A163" s="97"/>
      <c r="B163" s="1"/>
      <c r="C163" s="564"/>
      <c r="D163" s="564"/>
      <c r="E163" s="564"/>
      <c r="F163" s="564"/>
      <c r="G163" s="110"/>
      <c r="H163" s="554">
        <v>4</v>
      </c>
      <c r="I163" s="555" t="s">
        <v>46</v>
      </c>
      <c r="J163" s="556"/>
      <c r="K163" s="556"/>
      <c r="L163" s="556"/>
      <c r="M163" s="557"/>
      <c r="N163" s="558" t="s">
        <v>47</v>
      </c>
      <c r="O163" s="527" t="s">
        <v>48</v>
      </c>
      <c r="P163" s="528"/>
      <c r="Q163" s="528"/>
      <c r="R163" s="528"/>
      <c r="S163" s="528"/>
      <c r="T163" s="528"/>
      <c r="U163" s="528"/>
      <c r="V163" s="529"/>
      <c r="W163" s="103"/>
      <c r="X163" s="530"/>
      <c r="Y163" s="531"/>
      <c r="Z163" s="105"/>
      <c r="AA163" s="539"/>
      <c r="AB163" s="539"/>
      <c r="AC163" s="539"/>
      <c r="AD163" s="105"/>
      <c r="AE163" s="517"/>
      <c r="AF163" s="518"/>
      <c r="AG163" s="518"/>
      <c r="AH163" s="520"/>
      <c r="AI163" s="106"/>
      <c r="AJ163" s="107"/>
      <c r="AK163" s="90"/>
      <c r="AL163" s="90"/>
      <c r="AM163" s="90"/>
    </row>
    <row r="164" spans="1:39" ht="18" customHeight="1" thickBot="1">
      <c r="A164" s="97"/>
      <c r="B164" s="1"/>
      <c r="C164" s="564" t="s">
        <v>49</v>
      </c>
      <c r="D164" s="564"/>
      <c r="E164" s="564"/>
      <c r="F164" s="564"/>
      <c r="G164" s="1"/>
      <c r="H164" s="541"/>
      <c r="I164" s="545"/>
      <c r="J164" s="546"/>
      <c r="K164" s="546"/>
      <c r="L164" s="546"/>
      <c r="M164" s="547"/>
      <c r="N164" s="552"/>
      <c r="O164" s="527"/>
      <c r="P164" s="528"/>
      <c r="Q164" s="528"/>
      <c r="R164" s="528"/>
      <c r="S164" s="528"/>
      <c r="T164" s="528"/>
      <c r="U164" s="528"/>
      <c r="V164" s="529"/>
      <c r="W164" s="103"/>
      <c r="X164" s="530" t="s">
        <v>50</v>
      </c>
      <c r="Y164" s="531"/>
      <c r="Z164" s="258"/>
      <c r="AA164" s="538" t="s">
        <v>51</v>
      </c>
      <c r="AB164" s="538"/>
      <c r="AC164" s="538"/>
      <c r="AD164" s="259"/>
      <c r="AE164" s="515" t="s">
        <v>52</v>
      </c>
      <c r="AF164" s="516"/>
      <c r="AG164" s="516"/>
      <c r="AH164" s="519" t="s">
        <v>53</v>
      </c>
      <c r="AI164" s="106"/>
      <c r="AJ164" s="107"/>
      <c r="AK164" s="90"/>
      <c r="AL164" s="90"/>
      <c r="AM164" s="90"/>
    </row>
    <row r="165" spans="1:39" ht="18" customHeight="1" thickBot="1">
      <c r="A165" s="97"/>
      <c r="B165" s="1"/>
      <c r="C165" s="564"/>
      <c r="D165" s="564"/>
      <c r="E165" s="564"/>
      <c r="F165" s="564"/>
      <c r="G165" s="110"/>
      <c r="H165" s="541"/>
      <c r="I165" s="548"/>
      <c r="J165" s="549"/>
      <c r="K165" s="549"/>
      <c r="L165" s="549"/>
      <c r="M165" s="550"/>
      <c r="N165" s="552"/>
      <c r="O165" s="527"/>
      <c r="P165" s="528"/>
      <c r="Q165" s="528"/>
      <c r="R165" s="528"/>
      <c r="S165" s="528"/>
      <c r="T165" s="528"/>
      <c r="U165" s="528"/>
      <c r="V165" s="529"/>
      <c r="W165" s="103"/>
      <c r="X165" s="530"/>
      <c r="Y165" s="531"/>
      <c r="Z165" s="105"/>
      <c r="AA165" s="539"/>
      <c r="AB165" s="539"/>
      <c r="AC165" s="539"/>
      <c r="AD165" s="105"/>
      <c r="AE165" s="517"/>
      <c r="AF165" s="518"/>
      <c r="AG165" s="518"/>
      <c r="AH165" s="520"/>
      <c r="AI165" s="106"/>
      <c r="AJ165" s="107"/>
      <c r="AK165" s="90"/>
      <c r="AL165" s="90"/>
      <c r="AM165" s="90"/>
    </row>
    <row r="166" spans="1:39" ht="18" customHeight="1" thickBot="1">
      <c r="A166" s="97"/>
      <c r="B166" s="1"/>
      <c r="C166" s="564"/>
      <c r="D166" s="564"/>
      <c r="E166" s="564"/>
      <c r="F166" s="564"/>
      <c r="G166" s="1"/>
      <c r="H166" s="554">
        <v>5</v>
      </c>
      <c r="I166" s="555" t="s">
        <v>54</v>
      </c>
      <c r="J166" s="556"/>
      <c r="K166" s="556"/>
      <c r="L166" s="556"/>
      <c r="M166" s="557"/>
      <c r="N166" s="558" t="s">
        <v>55</v>
      </c>
      <c r="O166" s="527" t="s">
        <v>56</v>
      </c>
      <c r="P166" s="528"/>
      <c r="Q166" s="528"/>
      <c r="R166" s="528"/>
      <c r="S166" s="528"/>
      <c r="T166" s="528"/>
      <c r="U166" s="528"/>
      <c r="V166" s="529"/>
      <c r="W166" s="103"/>
      <c r="X166" s="530" t="s">
        <v>57</v>
      </c>
      <c r="Y166" s="531"/>
      <c r="Z166" s="258"/>
      <c r="AA166" s="538" t="s">
        <v>58</v>
      </c>
      <c r="AB166" s="538"/>
      <c r="AC166" s="538"/>
      <c r="AD166" s="259"/>
      <c r="AE166" s="515" t="s">
        <v>59</v>
      </c>
      <c r="AF166" s="516"/>
      <c r="AG166" s="516"/>
      <c r="AH166" s="519" t="s">
        <v>60</v>
      </c>
      <c r="AI166" s="106"/>
      <c r="AJ166" s="107"/>
      <c r="AK166" s="90"/>
      <c r="AL166" s="90"/>
      <c r="AM166" s="90"/>
    </row>
    <row r="167" spans="1:39" ht="18" customHeight="1" thickBot="1">
      <c r="A167" s="97"/>
      <c r="B167" s="1"/>
      <c r="C167" s="577" t="s">
        <v>61</v>
      </c>
      <c r="D167" s="577"/>
      <c r="E167" s="577"/>
      <c r="F167" s="577"/>
      <c r="G167" s="1"/>
      <c r="H167" s="541"/>
      <c r="I167" s="545"/>
      <c r="J167" s="546"/>
      <c r="K167" s="546"/>
      <c r="L167" s="546"/>
      <c r="M167" s="547"/>
      <c r="N167" s="552"/>
      <c r="O167" s="527"/>
      <c r="P167" s="528"/>
      <c r="Q167" s="528"/>
      <c r="R167" s="528"/>
      <c r="S167" s="528"/>
      <c r="T167" s="528"/>
      <c r="U167" s="528"/>
      <c r="V167" s="529"/>
      <c r="W167" s="103"/>
      <c r="X167" s="530"/>
      <c r="Y167" s="531"/>
      <c r="Z167" s="105"/>
      <c r="AA167" s="539"/>
      <c r="AB167" s="539"/>
      <c r="AC167" s="539"/>
      <c r="AD167" s="105"/>
      <c r="AE167" s="517"/>
      <c r="AF167" s="518"/>
      <c r="AG167" s="518"/>
      <c r="AH167" s="520"/>
      <c r="AI167" s="106"/>
      <c r="AJ167" s="107"/>
      <c r="AK167" s="90"/>
      <c r="AL167" s="90"/>
      <c r="AM167" s="90"/>
    </row>
    <row r="168" spans="1:39" ht="18" customHeight="1" thickBot="1">
      <c r="A168" s="97"/>
      <c r="B168" s="1"/>
      <c r="C168" s="577"/>
      <c r="D168" s="577"/>
      <c r="E168" s="577"/>
      <c r="F168" s="577"/>
      <c r="G168" s="1"/>
      <c r="H168" s="541"/>
      <c r="I168" s="548"/>
      <c r="J168" s="549"/>
      <c r="K168" s="549"/>
      <c r="L168" s="549"/>
      <c r="M168" s="550"/>
      <c r="N168" s="552"/>
      <c r="O168" s="527"/>
      <c r="P168" s="528"/>
      <c r="Q168" s="528"/>
      <c r="R168" s="528"/>
      <c r="S168" s="528"/>
      <c r="T168" s="528"/>
      <c r="U168" s="528"/>
      <c r="V168" s="529"/>
      <c r="W168" s="103"/>
      <c r="X168" s="530" t="s">
        <v>62</v>
      </c>
      <c r="Y168" s="531"/>
      <c r="Z168" s="258"/>
      <c r="AA168" s="538" t="s">
        <v>63</v>
      </c>
      <c r="AB168" s="538"/>
      <c r="AC168" s="538"/>
      <c r="AD168" s="259"/>
      <c r="AE168" s="515" t="s">
        <v>59</v>
      </c>
      <c r="AF168" s="516"/>
      <c r="AG168" s="516"/>
      <c r="AH168" s="519" t="s">
        <v>64</v>
      </c>
      <c r="AI168" s="111"/>
      <c r="AJ168" s="112"/>
      <c r="AK168" s="113"/>
      <c r="AL168" s="113"/>
      <c r="AM168" s="113"/>
    </row>
    <row r="169" spans="1:39" ht="18" customHeight="1" thickBot="1">
      <c r="A169" s="97"/>
      <c r="B169" s="1"/>
      <c r="C169" s="577"/>
      <c r="D169" s="577"/>
      <c r="E169" s="577"/>
      <c r="F169" s="577"/>
      <c r="G169" s="110"/>
      <c r="H169" s="578"/>
      <c r="I169" s="338"/>
      <c r="J169" s="261"/>
      <c r="K169" s="261"/>
      <c r="L169" s="261"/>
      <c r="M169" s="339"/>
      <c r="N169" s="578" t="s">
        <v>65</v>
      </c>
      <c r="O169" s="527" t="s">
        <v>66</v>
      </c>
      <c r="P169" s="528"/>
      <c r="Q169" s="528"/>
      <c r="R169" s="528"/>
      <c r="S169" s="528"/>
      <c r="T169" s="528"/>
      <c r="U169" s="528"/>
      <c r="V169" s="529"/>
      <c r="W169" s="114"/>
      <c r="X169" s="530"/>
      <c r="Y169" s="531"/>
      <c r="Z169" s="260"/>
      <c r="AA169" s="539"/>
      <c r="AB169" s="539"/>
      <c r="AC169" s="539"/>
      <c r="AD169" s="340"/>
      <c r="AE169" s="517"/>
      <c r="AF169" s="518"/>
      <c r="AG169" s="518"/>
      <c r="AH169" s="520"/>
      <c r="AI169" s="111"/>
      <c r="AJ169" s="112"/>
      <c r="AK169" s="113"/>
      <c r="AL169" s="113"/>
      <c r="AM169" s="113"/>
    </row>
    <row r="170" spans="1:39" ht="18" customHeight="1" thickBot="1">
      <c r="A170" s="97"/>
      <c r="B170" s="1"/>
      <c r="C170" s="1"/>
      <c r="D170" s="1"/>
      <c r="E170" s="1"/>
      <c r="F170" s="1"/>
      <c r="G170" s="110"/>
      <c r="H170" s="579"/>
      <c r="I170" s="115"/>
      <c r="J170" s="116"/>
      <c r="K170" s="116"/>
      <c r="L170" s="116"/>
      <c r="M170" s="117"/>
      <c r="N170" s="579"/>
      <c r="O170" s="527"/>
      <c r="P170" s="528"/>
      <c r="Q170" s="528"/>
      <c r="R170" s="528"/>
      <c r="S170" s="528"/>
      <c r="T170" s="528"/>
      <c r="U170" s="528"/>
      <c r="V170" s="529"/>
      <c r="W170" s="114"/>
      <c r="X170" s="118"/>
      <c r="Y170" s="118"/>
      <c r="Z170" s="102"/>
      <c r="AA170" s="119"/>
      <c r="AB170" s="119"/>
      <c r="AC170" s="119"/>
      <c r="AD170" s="102"/>
      <c r="AE170" s="120"/>
      <c r="AF170" s="120"/>
      <c r="AG170" s="120"/>
      <c r="AH170" s="120"/>
      <c r="AI170" s="111"/>
      <c r="AJ170" s="112"/>
      <c r="AK170" s="113"/>
      <c r="AL170" s="113"/>
      <c r="AM170" s="113"/>
    </row>
    <row r="171" spans="1:39" ht="18" customHeight="1" thickBot="1">
      <c r="A171" s="97"/>
      <c r="B171" s="1"/>
      <c r="C171" s="1"/>
      <c r="D171" s="1"/>
      <c r="E171" s="1"/>
      <c r="F171" s="1"/>
      <c r="G171" s="110"/>
      <c r="H171" s="580"/>
      <c r="I171" s="121"/>
      <c r="J171" s="122"/>
      <c r="K171" s="122"/>
      <c r="L171" s="122"/>
      <c r="M171" s="123"/>
      <c r="N171" s="580"/>
      <c r="O171" s="569"/>
      <c r="P171" s="570"/>
      <c r="Q171" s="570"/>
      <c r="R171" s="570"/>
      <c r="S171" s="570"/>
      <c r="T171" s="570"/>
      <c r="U171" s="570"/>
      <c r="V171" s="571"/>
      <c r="W171" s="114"/>
      <c r="X171" s="124"/>
      <c r="Y171" s="124"/>
      <c r="Z171" s="102"/>
      <c r="AA171" s="125"/>
      <c r="AB171" s="125"/>
      <c r="AC171" s="125"/>
      <c r="AD171" s="102"/>
      <c r="AE171" s="126"/>
      <c r="AF171" s="126"/>
      <c r="AG171" s="126"/>
      <c r="AH171" s="120"/>
      <c r="AI171" s="111"/>
      <c r="AJ171" s="112"/>
      <c r="AK171" s="113"/>
      <c r="AL171" s="113"/>
      <c r="AM171" s="113"/>
    </row>
    <row r="172" spans="1:39" ht="18" customHeight="1" thickTop="1" thickBot="1">
      <c r="A172" s="97"/>
      <c r="B172" s="127"/>
      <c r="C172" s="128"/>
      <c r="D172" s="89"/>
      <c r="E172" s="89"/>
      <c r="F172" s="128"/>
      <c r="G172" s="89"/>
      <c r="H172" s="129"/>
      <c r="I172" s="130"/>
      <c r="J172" s="130"/>
      <c r="K172" s="130"/>
      <c r="L172" s="130"/>
      <c r="M172" s="130"/>
      <c r="N172" s="129"/>
      <c r="O172" s="131"/>
      <c r="P172" s="131"/>
      <c r="Q172" s="131"/>
      <c r="R172" s="131"/>
      <c r="S172" s="131"/>
      <c r="T172" s="131"/>
      <c r="U172" s="131"/>
      <c r="V172" s="89"/>
      <c r="W172" s="89"/>
      <c r="X172" s="89"/>
      <c r="Y172" s="89"/>
      <c r="Z172" s="89"/>
      <c r="AA172" s="89"/>
      <c r="AB172" s="89"/>
      <c r="AC172" s="132"/>
      <c r="AD172" s="89"/>
      <c r="AE172" s="128"/>
      <c r="AF172" s="89"/>
      <c r="AG172" s="89"/>
      <c r="AH172" s="128"/>
      <c r="AI172" s="133"/>
      <c r="AJ172" s="1"/>
    </row>
    <row r="173" spans="1:39" ht="20.100000000000001" customHeight="1" thickTop="1">
      <c r="A173" s="1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107"/>
      <c r="AI173" s="107"/>
      <c r="AJ173" s="90"/>
      <c r="AK173" s="90"/>
    </row>
    <row r="174" spans="1:39" ht="20.100000000000001" customHeight="1">
      <c r="A174" s="1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107"/>
      <c r="AI174" s="107"/>
      <c r="AJ174" s="90"/>
      <c r="AK174" s="90"/>
    </row>
    <row r="175" spans="1:39" ht="15.9" customHeight="1">
      <c r="A175" s="1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107"/>
      <c r="AI175" s="107"/>
      <c r="AJ175" s="90"/>
      <c r="AK175" s="90"/>
    </row>
    <row r="176" spans="1:39" ht="15.9" customHeight="1">
      <c r="A176" s="1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107"/>
      <c r="AI176" s="107"/>
      <c r="AJ176" s="90"/>
      <c r="AK176" s="90"/>
    </row>
    <row r="177" spans="1:53" ht="15.9" customHeight="1">
      <c r="A177" s="1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107"/>
      <c r="AI177" s="107"/>
      <c r="AJ177" s="90"/>
      <c r="AK177" s="90"/>
    </row>
    <row r="178" spans="1:53" ht="15.9" customHeight="1" thickBot="1">
      <c r="A178" s="1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107"/>
      <c r="AI178" s="107"/>
      <c r="AJ178" s="90"/>
      <c r="AK178" s="90"/>
    </row>
    <row r="179" spans="1:53" ht="15.9" customHeight="1">
      <c r="A179" s="1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112"/>
      <c r="AI179" s="112"/>
      <c r="AJ179" s="262"/>
      <c r="AK179" s="262"/>
    </row>
    <row r="180" spans="1:53" ht="15.9" customHeight="1" thickBot="1">
      <c r="A180" s="1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112"/>
      <c r="AI180" s="112"/>
      <c r="AJ180" s="263"/>
      <c r="AK180" s="263"/>
    </row>
    <row r="181" spans="1:53" ht="15.9" customHeight="1">
      <c r="A181" s="1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112"/>
      <c r="AI181" s="112"/>
      <c r="AJ181" s="113"/>
      <c r="AK181" s="113"/>
    </row>
    <row r="182" spans="1:53" ht="15.9" customHeight="1">
      <c r="A182" s="1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112"/>
      <c r="AI182" s="112"/>
      <c r="AJ182" s="113"/>
      <c r="AK182" s="113"/>
    </row>
    <row r="183" spans="1:53" ht="15.9" customHeight="1">
      <c r="A183" s="1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1"/>
      <c r="AI183" s="1"/>
    </row>
    <row r="184" spans="1:53" ht="15.9" customHeight="1">
      <c r="A184" s="1"/>
      <c r="B184" s="1"/>
      <c r="C184" s="5"/>
      <c r="D184" s="1"/>
      <c r="E184" s="1"/>
      <c r="F184" s="5"/>
      <c r="G184" s="1"/>
      <c r="H184" s="3"/>
      <c r="I184" s="3"/>
      <c r="J184" s="3"/>
      <c r="K184" s="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4"/>
      <c r="Y184" s="1"/>
      <c r="Z184" s="1"/>
      <c r="AA184" s="3"/>
      <c r="AB184" s="1"/>
      <c r="AC184" s="5"/>
      <c r="AD184" s="1"/>
      <c r="AE184" s="1"/>
      <c r="AF184" s="5"/>
      <c r="AG184" s="1"/>
      <c r="AH184" s="1"/>
      <c r="AI184" s="1"/>
    </row>
    <row r="185" spans="1:53" ht="15.9" customHeight="1">
      <c r="A185" s="1"/>
      <c r="B185" s="1"/>
      <c r="C185" s="5"/>
      <c r="D185" s="1"/>
      <c r="E185" s="1"/>
      <c r="F185" s="5"/>
      <c r="G185" s="1"/>
      <c r="H185" s="19"/>
      <c r="I185" s="19"/>
      <c r="J185" s="19"/>
      <c r="K185" s="134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34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19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</row>
    <row r="186" spans="1:53" ht="15.9" customHeight="1">
      <c r="H186" s="136"/>
      <c r="I186" s="136"/>
      <c r="J186" s="136"/>
      <c r="K186" s="137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7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6"/>
      <c r="AK186" s="136"/>
      <c r="AL186" s="136"/>
      <c r="AM186" s="136"/>
      <c r="AN186" s="136"/>
      <c r="AO186" s="136"/>
    </row>
    <row r="187" spans="1:53" ht="15.9" customHeight="1"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7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6"/>
      <c r="AK187" s="136"/>
      <c r="AL187" s="136"/>
      <c r="AM187" s="136"/>
      <c r="AN187" s="136"/>
      <c r="AO187" s="136"/>
    </row>
    <row r="188" spans="1:53" ht="15.9" customHeight="1"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7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  <c r="AV188" s="136"/>
      <c r="AW188" s="136"/>
      <c r="AX188" s="136"/>
      <c r="AY188" s="136"/>
      <c r="AZ188" s="136"/>
      <c r="BA188" s="136"/>
    </row>
    <row r="189" spans="1:53" ht="15.9" customHeight="1">
      <c r="W189" s="90"/>
      <c r="X189" s="139"/>
      <c r="Y189" s="14"/>
      <c r="Z189" s="14"/>
      <c r="AA189" s="14"/>
      <c r="AB189" s="14"/>
      <c r="AC189" s="14"/>
      <c r="AD189" s="14"/>
    </row>
    <row r="190" spans="1:53" ht="15.9" customHeight="1">
      <c r="W190" s="90"/>
      <c r="X190" s="139"/>
      <c r="Y190" s="14"/>
      <c r="Z190" s="14"/>
      <c r="AA190" s="14"/>
      <c r="AB190" s="14"/>
      <c r="AC190" s="14"/>
      <c r="AD190" s="14"/>
    </row>
    <row r="191" spans="1:53" ht="15.9" customHeight="1">
      <c r="W191" s="90"/>
      <c r="X191" s="139"/>
      <c r="Y191" s="14"/>
      <c r="Z191" s="14"/>
      <c r="AA191" s="14"/>
      <c r="AB191" s="14"/>
      <c r="AC191" s="14"/>
      <c r="AD191" s="140"/>
    </row>
    <row r="192" spans="1:53" ht="15.9" customHeight="1">
      <c r="W192" s="90"/>
      <c r="X192" s="139"/>
      <c r="Y192" s="14"/>
      <c r="Z192" s="14"/>
      <c r="AA192" s="14"/>
      <c r="AB192" s="14"/>
      <c r="AC192" s="14"/>
      <c r="AD192" s="14"/>
    </row>
    <row r="193" spans="1:65" ht="15" customHeight="1">
      <c r="W193" s="90"/>
      <c r="X193" s="139"/>
      <c r="Y193" s="14"/>
      <c r="Z193" s="14"/>
      <c r="AA193" s="14"/>
      <c r="AB193" s="14"/>
      <c r="AC193" s="14"/>
    </row>
    <row r="194" spans="1:65" ht="46.2" hidden="1">
      <c r="W194" s="90"/>
      <c r="X194" s="139"/>
      <c r="Y194" s="14"/>
      <c r="Z194" s="14"/>
      <c r="AA194" s="14"/>
      <c r="AB194" s="14"/>
      <c r="AC194" s="14"/>
    </row>
    <row r="195" spans="1:65" ht="46.2" hidden="1">
      <c r="W195" s="90"/>
      <c r="X195" s="139"/>
      <c r="Y195" s="14"/>
      <c r="Z195" s="14"/>
      <c r="AA195" s="14"/>
      <c r="AB195" s="14"/>
      <c r="AC195" s="14"/>
    </row>
    <row r="196" spans="1:65" ht="46.2" hidden="1">
      <c r="W196" s="90"/>
      <c r="X196" s="139"/>
      <c r="Y196" s="14"/>
      <c r="Z196" s="14"/>
      <c r="AA196" s="14"/>
      <c r="AB196" s="14"/>
      <c r="AC196" s="14"/>
    </row>
    <row r="197" spans="1:65" ht="46.2" hidden="1">
      <c r="W197" s="90"/>
      <c r="X197" s="141"/>
      <c r="Y197" s="90"/>
      <c r="Z197" s="14"/>
      <c r="AA197" s="14"/>
      <c r="AB197" s="90"/>
    </row>
    <row r="198" spans="1:65" s="135" customFormat="1" ht="33" hidden="1">
      <c r="A198"/>
      <c r="B198"/>
      <c r="D198"/>
      <c r="E198"/>
      <c r="G198"/>
      <c r="H198" s="138"/>
      <c r="I198" s="138"/>
      <c r="J198" s="138"/>
      <c r="K198" s="46"/>
      <c r="L198"/>
      <c r="M198"/>
      <c r="N198"/>
      <c r="O198"/>
      <c r="P198"/>
      <c r="Q198"/>
      <c r="R198"/>
      <c r="S198"/>
      <c r="T198"/>
      <c r="U198"/>
      <c r="V198"/>
      <c r="W198"/>
      <c r="X198" s="46"/>
      <c r="Y198"/>
      <c r="Z198"/>
      <c r="AA198" s="138"/>
      <c r="AB198"/>
      <c r="AD198"/>
      <c r="AE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</row>
    <row r="199" spans="1:65" s="135" customFormat="1" ht="33" hidden="1">
      <c r="A199"/>
      <c r="B199"/>
      <c r="D199"/>
      <c r="E199"/>
      <c r="G199"/>
      <c r="H199" s="138"/>
      <c r="I199" s="138"/>
      <c r="J199" s="138"/>
      <c r="K199" s="46"/>
      <c r="L199"/>
      <c r="M199"/>
      <c r="N199"/>
      <c r="O199"/>
      <c r="P199"/>
      <c r="Q199"/>
      <c r="R199"/>
      <c r="S199"/>
      <c r="T199"/>
      <c r="U199"/>
      <c r="V199"/>
      <c r="W199"/>
      <c r="X199" s="46"/>
      <c r="Y199"/>
      <c r="Z199"/>
      <c r="AA199" s="138"/>
      <c r="AB199"/>
      <c r="AD199"/>
      <c r="AE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</row>
    <row r="200" spans="1:65" s="135" customFormat="1" ht="33" hidden="1">
      <c r="A200"/>
      <c r="B200"/>
      <c r="D200"/>
      <c r="E200"/>
      <c r="G200"/>
      <c r="H200" s="138"/>
      <c r="I200" s="138"/>
      <c r="J200" s="138"/>
      <c r="K200" s="46"/>
      <c r="L200"/>
      <c r="M200"/>
      <c r="N200"/>
      <c r="O200"/>
      <c r="P200"/>
      <c r="Q200"/>
      <c r="R200"/>
      <c r="S200"/>
      <c r="T200"/>
      <c r="U200"/>
      <c r="V200"/>
      <c r="W200"/>
      <c r="X200" s="46"/>
      <c r="Y200"/>
      <c r="Z200"/>
      <c r="AA200" s="138"/>
      <c r="AB200"/>
      <c r="AD200"/>
      <c r="AE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</row>
    <row r="201" spans="1:65" s="135" customFormat="1" ht="33" hidden="1">
      <c r="A201"/>
      <c r="B201"/>
      <c r="D201"/>
      <c r="E201"/>
      <c r="G201"/>
      <c r="H201" s="138"/>
      <c r="I201" s="138"/>
      <c r="J201" s="138"/>
      <c r="K201" s="46"/>
      <c r="L201"/>
      <c r="M201"/>
      <c r="N201"/>
      <c r="O201"/>
      <c r="P201"/>
      <c r="Q201"/>
      <c r="R201"/>
      <c r="S201"/>
      <c r="T201"/>
      <c r="U201"/>
      <c r="V201"/>
      <c r="W201"/>
      <c r="X201" s="46"/>
      <c r="Y201"/>
      <c r="Z201"/>
      <c r="AA201" s="138"/>
      <c r="AB201"/>
      <c r="AD201"/>
      <c r="AE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</row>
    <row r="202" spans="1:65" s="135" customFormat="1" ht="33" hidden="1">
      <c r="A202"/>
      <c r="B202"/>
      <c r="D202"/>
      <c r="E202"/>
      <c r="G202"/>
      <c r="H202" s="138"/>
      <c r="I202" s="138"/>
      <c r="J202" s="138"/>
      <c r="K202" s="46"/>
      <c r="L202"/>
      <c r="M202"/>
      <c r="N202"/>
      <c r="O202"/>
      <c r="P202"/>
      <c r="Q202"/>
      <c r="R202"/>
      <c r="S202"/>
      <c r="T202"/>
      <c r="U202"/>
      <c r="V202"/>
      <c r="W202"/>
      <c r="X202" s="46"/>
      <c r="Y202"/>
      <c r="Z202"/>
      <c r="AA202" s="138"/>
      <c r="AB202"/>
      <c r="AD202"/>
      <c r="AE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</row>
    <row r="203" spans="1:65" s="135" customFormat="1" ht="33" hidden="1">
      <c r="A203"/>
      <c r="B203"/>
      <c r="D203"/>
      <c r="E203"/>
      <c r="G203"/>
      <c r="H203" s="138"/>
      <c r="I203" s="138"/>
      <c r="J203" s="138"/>
      <c r="K203" s="46"/>
      <c r="L203"/>
      <c r="M203"/>
      <c r="N203"/>
      <c r="O203"/>
      <c r="P203"/>
      <c r="Q203"/>
      <c r="R203"/>
      <c r="S203"/>
      <c r="T203"/>
      <c r="U203"/>
      <c r="V203"/>
      <c r="W203"/>
      <c r="X203" s="46"/>
      <c r="Y203"/>
      <c r="Z203"/>
      <c r="AA203" s="138"/>
      <c r="AB203"/>
      <c r="AD203"/>
      <c r="AE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</row>
    <row r="204" spans="1:65" s="135" customFormat="1" ht="33" hidden="1">
      <c r="A204"/>
      <c r="B204"/>
      <c r="D204"/>
      <c r="E204"/>
      <c r="G204"/>
      <c r="H204" s="138"/>
      <c r="I204" s="138"/>
      <c r="J204" s="138"/>
      <c r="K204" s="46"/>
      <c r="L204"/>
      <c r="M204"/>
      <c r="N204"/>
      <c r="O204"/>
      <c r="P204"/>
      <c r="Q204"/>
      <c r="R204"/>
      <c r="S204"/>
      <c r="T204"/>
      <c r="U204"/>
      <c r="V204"/>
      <c r="W204"/>
      <c r="X204" s="46"/>
      <c r="Y204"/>
      <c r="Z204"/>
      <c r="AA204" s="138"/>
      <c r="AB204"/>
      <c r="AD204"/>
      <c r="AE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</row>
    <row r="205" spans="1:65" s="135" customFormat="1" ht="33" hidden="1">
      <c r="A205"/>
      <c r="B205"/>
      <c r="D205"/>
      <c r="E205"/>
      <c r="G205"/>
      <c r="H205" s="138"/>
      <c r="I205" s="138"/>
      <c r="J205" s="138"/>
      <c r="K205" s="46"/>
      <c r="L205"/>
      <c r="M205"/>
      <c r="N205"/>
      <c r="O205"/>
      <c r="P205"/>
      <c r="Q205"/>
      <c r="R205"/>
      <c r="S205"/>
      <c r="T205"/>
      <c r="U205"/>
      <c r="V205"/>
      <c r="W205"/>
      <c r="X205" s="46"/>
      <c r="Y205"/>
      <c r="Z205"/>
      <c r="AA205" s="138"/>
      <c r="AB205"/>
      <c r="AD205"/>
      <c r="AE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</row>
    <row r="206" spans="1:65" s="135" customFormat="1" ht="33" hidden="1">
      <c r="A206"/>
      <c r="B206"/>
      <c r="D206"/>
      <c r="E206"/>
      <c r="G206"/>
      <c r="H206" s="138"/>
      <c r="I206" s="138"/>
      <c r="J206" s="138"/>
      <c r="K206" s="46"/>
      <c r="L206"/>
      <c r="M206"/>
      <c r="N206"/>
      <c r="O206"/>
      <c r="P206"/>
      <c r="Q206"/>
      <c r="R206"/>
      <c r="S206"/>
      <c r="T206"/>
      <c r="U206"/>
      <c r="V206"/>
      <c r="W206"/>
      <c r="X206" s="46"/>
      <c r="Y206"/>
      <c r="Z206"/>
      <c r="AA206" s="138"/>
      <c r="AB206"/>
      <c r="AD206"/>
      <c r="AE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</row>
    <row r="207" spans="1:65" s="135" customFormat="1" ht="33" hidden="1">
      <c r="A207"/>
      <c r="B207"/>
      <c r="D207"/>
      <c r="E207"/>
      <c r="G207"/>
      <c r="H207" s="138"/>
      <c r="I207" s="138"/>
      <c r="J207" s="138"/>
      <c r="K207" s="46"/>
      <c r="L207"/>
      <c r="M207"/>
      <c r="N207"/>
      <c r="O207"/>
      <c r="P207"/>
      <c r="Q207"/>
      <c r="R207"/>
      <c r="S207"/>
      <c r="T207"/>
      <c r="U207"/>
      <c r="V207"/>
      <c r="W207"/>
      <c r="X207" s="46"/>
      <c r="Y207"/>
      <c r="Z207"/>
      <c r="AA207" s="138"/>
      <c r="AB207"/>
      <c r="AD207"/>
      <c r="AE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</row>
    <row r="208" spans="1:65" s="135" customFormat="1" ht="33" hidden="1">
      <c r="A208"/>
      <c r="B208"/>
      <c r="D208"/>
      <c r="E208"/>
      <c r="G208"/>
      <c r="H208" s="138"/>
      <c r="I208" s="138"/>
      <c r="J208" s="138"/>
      <c r="K208" s="46"/>
      <c r="L208"/>
      <c r="M208"/>
      <c r="N208"/>
      <c r="O208"/>
      <c r="P208"/>
      <c r="Q208"/>
      <c r="R208"/>
      <c r="S208"/>
      <c r="T208"/>
      <c r="U208"/>
      <c r="V208"/>
      <c r="W208"/>
      <c r="X208" s="46"/>
      <c r="Y208"/>
      <c r="Z208"/>
      <c r="AA208" s="138"/>
      <c r="AB208"/>
      <c r="AD208"/>
      <c r="AE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</row>
    <row r="209" spans="1:65" s="135" customFormat="1" ht="33" hidden="1">
      <c r="A209"/>
      <c r="B209"/>
      <c r="D209"/>
      <c r="E209"/>
      <c r="G209"/>
      <c r="H209" s="138"/>
      <c r="I209" s="138"/>
      <c r="J209" s="138"/>
      <c r="K209" s="46"/>
      <c r="L209"/>
      <c r="M209"/>
      <c r="N209"/>
      <c r="O209"/>
      <c r="P209"/>
      <c r="Q209"/>
      <c r="R209"/>
      <c r="S209"/>
      <c r="T209"/>
      <c r="U209"/>
      <c r="V209"/>
      <c r="W209"/>
      <c r="X209" s="46"/>
      <c r="Y209"/>
      <c r="Z209"/>
      <c r="AA209" s="138"/>
      <c r="AB209"/>
      <c r="AD209"/>
      <c r="AE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</row>
    <row r="210" spans="1:65" s="135" customFormat="1" ht="33" hidden="1">
      <c r="A210"/>
      <c r="B210"/>
      <c r="D210"/>
      <c r="E210"/>
      <c r="G210"/>
      <c r="H210" s="138"/>
      <c r="I210" s="138"/>
      <c r="J210" s="138"/>
      <c r="K210" s="46"/>
      <c r="L210"/>
      <c r="M210"/>
      <c r="N210"/>
      <c r="O210"/>
      <c r="P210"/>
      <c r="Q210"/>
      <c r="R210"/>
      <c r="S210"/>
      <c r="T210"/>
      <c r="U210"/>
      <c r="V210"/>
      <c r="W210"/>
      <c r="X210" s="46"/>
      <c r="Y210"/>
      <c r="Z210"/>
      <c r="AA210" s="138"/>
      <c r="AB210"/>
      <c r="AD210"/>
      <c r="AE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</row>
    <row r="211" spans="1:65" s="135" customFormat="1" ht="33" hidden="1">
      <c r="A211"/>
      <c r="B211"/>
      <c r="D211"/>
      <c r="E211"/>
      <c r="G211"/>
      <c r="H211" s="138"/>
      <c r="I211" s="138"/>
      <c r="J211" s="138"/>
      <c r="K211" s="46"/>
      <c r="L211"/>
      <c r="M211"/>
      <c r="N211"/>
      <c r="O211"/>
      <c r="P211"/>
      <c r="Q211"/>
      <c r="R211"/>
      <c r="S211"/>
      <c r="T211"/>
      <c r="U211"/>
      <c r="V211"/>
      <c r="W211"/>
      <c r="X211" s="46"/>
      <c r="Y211"/>
      <c r="Z211"/>
      <c r="AA211" s="138"/>
      <c r="AB211"/>
      <c r="AD211"/>
      <c r="AE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</row>
    <row r="212" spans="1:65" s="135" customFormat="1" ht="33" hidden="1">
      <c r="A212"/>
      <c r="B212"/>
      <c r="D212"/>
      <c r="E212"/>
      <c r="G212"/>
      <c r="H212" s="138"/>
      <c r="I212" s="138"/>
      <c r="J212" s="138"/>
      <c r="K212" s="46"/>
      <c r="L212"/>
      <c r="M212"/>
      <c r="N212"/>
      <c r="O212"/>
      <c r="P212"/>
      <c r="Q212"/>
      <c r="R212"/>
      <c r="S212"/>
      <c r="T212"/>
      <c r="U212"/>
      <c r="V212"/>
      <c r="W212"/>
      <c r="X212" s="46"/>
      <c r="Y212"/>
      <c r="Z212"/>
      <c r="AA212" s="138"/>
      <c r="AB212"/>
      <c r="AD212"/>
      <c r="AE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</row>
    <row r="213" spans="1:65" s="135" customFormat="1" ht="33" hidden="1">
      <c r="A213"/>
      <c r="B213"/>
      <c r="D213"/>
      <c r="E213"/>
      <c r="G213"/>
      <c r="H213" s="138"/>
      <c r="I213" s="138"/>
      <c r="J213" s="138"/>
      <c r="K213" s="46"/>
      <c r="L213"/>
      <c r="M213"/>
      <c r="N213"/>
      <c r="O213"/>
      <c r="P213"/>
      <c r="Q213"/>
      <c r="R213"/>
      <c r="S213"/>
      <c r="T213"/>
      <c r="U213"/>
      <c r="V213"/>
      <c r="W213"/>
      <c r="X213" s="46"/>
      <c r="Y213"/>
      <c r="Z213"/>
      <c r="AA213" s="138"/>
      <c r="AB213"/>
      <c r="AD213"/>
      <c r="AE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</row>
    <row r="214" spans="1:65" ht="33" hidden="1"/>
    <row r="215" spans="1:65" ht="33" hidden="1"/>
    <row r="216" spans="1:65" ht="33" hidden="1"/>
    <row r="217" spans="1:65" ht="33" hidden="1"/>
    <row r="218" spans="1:65" ht="33" hidden="1"/>
    <row r="219" spans="1:65" ht="33" hidden="1"/>
    <row r="220" spans="1:65" ht="33" hidden="1"/>
    <row r="221" spans="1:65" ht="33" hidden="1"/>
    <row r="222" spans="1:65" ht="33" hidden="1"/>
    <row r="223" spans="1:65" ht="33" hidden="1"/>
    <row r="224" spans="1:65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spans="4:63" ht="33" hidden="1"/>
    <row r="242" spans="4:63" ht="33" hidden="1"/>
    <row r="243" spans="4:63" ht="33" hidden="1"/>
    <row r="244" spans="4:63" ht="33" hidden="1"/>
    <row r="245" spans="4:63" ht="46.2" hidden="1">
      <c r="AA245" s="139"/>
      <c r="AB245" s="139"/>
      <c r="AC245" s="139"/>
      <c r="AD245" s="139"/>
      <c r="AE245" s="139"/>
      <c r="AF245" s="14"/>
      <c r="AG245" s="14"/>
      <c r="AH245" s="14"/>
    </row>
    <row r="246" spans="4:63" ht="20.100000000000001" customHeight="1">
      <c r="D246" s="139"/>
      <c r="E246" s="139"/>
      <c r="F246" s="139"/>
      <c r="G246" s="139"/>
      <c r="H246" s="139"/>
      <c r="I246" s="139"/>
      <c r="J246" s="139"/>
      <c r="K246" s="139"/>
      <c r="L246" s="139"/>
      <c r="M246" s="139"/>
      <c r="N246" s="139"/>
      <c r="O246" s="139"/>
      <c r="P246" s="139"/>
      <c r="Q246" s="139"/>
      <c r="R246" s="139"/>
      <c r="S246" s="139"/>
      <c r="T246" s="139"/>
      <c r="U246" s="139"/>
      <c r="V246" s="139"/>
      <c r="W246" s="139"/>
      <c r="X246" s="139"/>
      <c r="Y246" s="139"/>
      <c r="Z246" s="139"/>
      <c r="AA246" s="139"/>
      <c r="AB246" s="139"/>
      <c r="AC246" s="139"/>
      <c r="AD246" s="139"/>
      <c r="AE246" s="139"/>
      <c r="AF246" s="14"/>
      <c r="AG246" s="14"/>
      <c r="AH246" s="14"/>
      <c r="AI246" s="14"/>
    </row>
    <row r="247" spans="4:63" ht="20.100000000000001" customHeight="1">
      <c r="D247" s="139"/>
      <c r="E247" s="139"/>
      <c r="F247" s="139"/>
      <c r="G247" s="139"/>
      <c r="H247" s="139"/>
      <c r="I247" s="139"/>
      <c r="J247" s="139"/>
      <c r="K247" s="139"/>
      <c r="L247" s="139"/>
      <c r="M247" s="139"/>
      <c r="N247" s="139"/>
      <c r="O247" s="139"/>
      <c r="P247" s="139"/>
      <c r="Q247" s="139"/>
      <c r="R247" s="139"/>
      <c r="S247" s="139"/>
      <c r="T247" s="139"/>
      <c r="U247" s="139"/>
      <c r="V247" s="139"/>
      <c r="W247" s="139"/>
      <c r="X247" s="139"/>
      <c r="Y247" s="139"/>
      <c r="Z247" s="139"/>
      <c r="AA247" s="142"/>
      <c r="AB247" s="142"/>
      <c r="AC247" s="142"/>
      <c r="AD247" s="142"/>
      <c r="AE247" s="142"/>
      <c r="AF247" s="142"/>
      <c r="AG247" s="142"/>
      <c r="AH247" s="142"/>
      <c r="AI247" s="14"/>
    </row>
    <row r="248" spans="4:63" ht="46.2" hidden="1">
      <c r="D248" s="142"/>
      <c r="E248" s="142"/>
      <c r="F248" s="142"/>
      <c r="G248" s="142"/>
      <c r="H248" s="142"/>
      <c r="I248" s="142"/>
      <c r="J248" s="142"/>
      <c r="K248" s="143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3"/>
      <c r="Y248" s="142"/>
      <c r="Z248" s="142"/>
      <c r="AA248" s="144"/>
      <c r="AB248" s="144"/>
      <c r="AC248" s="144"/>
      <c r="AD248" s="144"/>
      <c r="AE248" s="572"/>
      <c r="AF248" s="572"/>
      <c r="AG248" s="145"/>
      <c r="AH248" s="145"/>
      <c r="AI248" s="142"/>
      <c r="AJ248" s="146"/>
      <c r="AK248" s="146"/>
      <c r="AL248" s="146"/>
      <c r="AM248" s="146"/>
      <c r="AN248" s="146"/>
      <c r="AO248" s="146"/>
      <c r="AP248" s="146"/>
      <c r="AQ248" s="146"/>
      <c r="AR248" s="146"/>
      <c r="AS248" s="146"/>
      <c r="AT248" s="146"/>
      <c r="AU248" s="146"/>
      <c r="AV248" s="146"/>
      <c r="AW248" s="146"/>
      <c r="AX248" s="146"/>
      <c r="AY248" s="142"/>
      <c r="AZ248" s="142"/>
      <c r="BA248" s="146"/>
      <c r="BB248" s="142"/>
      <c r="BC248" s="142"/>
      <c r="BD248" s="142"/>
      <c r="BE248" s="142"/>
      <c r="BF248" s="142"/>
      <c r="BG248" s="142"/>
      <c r="BH248" s="142"/>
      <c r="BI248" s="142"/>
      <c r="BJ248" s="142"/>
      <c r="BK248" s="147"/>
    </row>
    <row r="249" spans="4:63" ht="46.2" hidden="1">
      <c r="D249" s="148"/>
      <c r="E249" s="572"/>
      <c r="F249" s="572"/>
      <c r="G249" s="573"/>
      <c r="H249" s="573"/>
      <c r="I249" s="573"/>
      <c r="J249" s="573"/>
      <c r="K249" s="573"/>
      <c r="L249" s="144"/>
      <c r="M249" s="144"/>
      <c r="N249" s="144"/>
      <c r="O249" s="144"/>
      <c r="P249" s="144"/>
      <c r="Q249" s="144"/>
      <c r="R249" s="144"/>
      <c r="S249" s="144"/>
      <c r="T249" s="144"/>
      <c r="U249" s="144"/>
      <c r="V249" s="144"/>
      <c r="W249" s="144"/>
      <c r="X249" s="145"/>
      <c r="Y249" s="144"/>
      <c r="Z249" s="144"/>
      <c r="AA249" s="144"/>
      <c r="AB249" s="144"/>
      <c r="AC249" s="144"/>
      <c r="AD249" s="144"/>
      <c r="AE249" s="572"/>
      <c r="AF249" s="572"/>
      <c r="AG249" s="145"/>
      <c r="AH249" s="145"/>
      <c r="AI249" s="145"/>
      <c r="AJ249" s="149"/>
      <c r="AK249" s="574" t="s">
        <v>67</v>
      </c>
      <c r="AL249" s="575"/>
      <c r="AM249" s="575"/>
      <c r="AN249" s="575"/>
      <c r="AO249" s="575"/>
      <c r="AP249" s="575"/>
      <c r="AQ249" s="575"/>
      <c r="AR249" s="575"/>
      <c r="AS249" s="575"/>
      <c r="AT249" s="575"/>
      <c r="AU249" s="575"/>
      <c r="AV249" s="575"/>
      <c r="AW249" s="575"/>
      <c r="AX249" s="576"/>
      <c r="AY249" s="150"/>
      <c r="AZ249" s="150"/>
      <c r="BA249" s="590">
        <v>1</v>
      </c>
      <c r="BB249" s="591"/>
      <c r="BC249" s="587" t="s">
        <v>68</v>
      </c>
      <c r="BD249" s="588"/>
      <c r="BE249" s="588"/>
      <c r="BF249" s="588"/>
      <c r="BG249" s="588"/>
      <c r="BH249" s="588"/>
      <c r="BI249" s="588"/>
      <c r="BJ249" s="589"/>
      <c r="BK249" s="151"/>
    </row>
    <row r="250" spans="4:63" ht="46.2" hidden="1">
      <c r="D250" s="148"/>
      <c r="E250" s="572"/>
      <c r="F250" s="572"/>
      <c r="G250" s="573"/>
      <c r="H250" s="573"/>
      <c r="I250" s="573"/>
      <c r="J250" s="573"/>
      <c r="K250" s="573"/>
      <c r="L250" s="144"/>
      <c r="M250" s="144"/>
      <c r="N250" s="144"/>
      <c r="O250" s="144"/>
      <c r="P250" s="144"/>
      <c r="Q250" s="144"/>
      <c r="R250" s="144"/>
      <c r="S250" s="144"/>
      <c r="T250" s="144"/>
      <c r="U250" s="144"/>
      <c r="V250" s="144"/>
      <c r="W250" s="144"/>
      <c r="X250" s="145"/>
      <c r="Y250" s="144"/>
      <c r="Z250" s="144"/>
      <c r="AA250" s="144"/>
      <c r="AB250" s="144"/>
      <c r="AC250" s="144"/>
      <c r="AD250" s="144"/>
      <c r="AE250" s="572"/>
      <c r="AF250" s="572"/>
      <c r="AG250" s="145"/>
      <c r="AH250" s="145"/>
      <c r="AI250" s="148"/>
      <c r="AJ250" s="152"/>
      <c r="AK250" s="582" t="s">
        <v>69</v>
      </c>
      <c r="AL250" s="583"/>
      <c r="AM250" s="583"/>
      <c r="AN250" s="583"/>
      <c r="AO250" s="583"/>
      <c r="AP250" s="583"/>
      <c r="AQ250" s="583"/>
      <c r="AR250" s="583"/>
      <c r="AS250" s="583"/>
      <c r="AT250" s="583"/>
      <c r="AU250" s="583"/>
      <c r="AV250" s="583"/>
      <c r="AW250" s="583"/>
      <c r="AX250" s="584"/>
      <c r="AY250" s="150"/>
      <c r="AZ250" s="150"/>
      <c r="BA250" s="585">
        <v>2</v>
      </c>
      <c r="BB250" s="586"/>
      <c r="BC250" s="587" t="s">
        <v>70</v>
      </c>
      <c r="BD250" s="588"/>
      <c r="BE250" s="588"/>
      <c r="BF250" s="588"/>
      <c r="BG250" s="588"/>
      <c r="BH250" s="588"/>
      <c r="BI250" s="588"/>
      <c r="BJ250" s="589"/>
      <c r="BK250" s="155"/>
    </row>
    <row r="251" spans="4:63" ht="46.2" hidden="1">
      <c r="D251" s="148"/>
      <c r="E251" s="572"/>
      <c r="F251" s="572"/>
      <c r="G251" s="581"/>
      <c r="H251" s="573"/>
      <c r="I251" s="573"/>
      <c r="J251" s="573"/>
      <c r="K251" s="573"/>
      <c r="L251" s="144"/>
      <c r="M251" s="144"/>
      <c r="N251" s="144"/>
      <c r="O251" s="144"/>
      <c r="P251" s="144"/>
      <c r="Q251" s="144"/>
      <c r="R251" s="144"/>
      <c r="S251" s="144"/>
      <c r="T251" s="144"/>
      <c r="U251" s="144"/>
      <c r="V251" s="144"/>
      <c r="W251" s="144"/>
      <c r="X251" s="145"/>
      <c r="Y251" s="144"/>
      <c r="Z251" s="144"/>
      <c r="AA251" s="144"/>
      <c r="AB251" s="144"/>
      <c r="AC251" s="144"/>
      <c r="AD251" s="144"/>
      <c r="AE251" s="572"/>
      <c r="AF251" s="572"/>
      <c r="AG251" s="145"/>
      <c r="AH251" s="145"/>
      <c r="AI251" s="145"/>
      <c r="AJ251" s="156"/>
      <c r="AK251" s="582" t="s">
        <v>71</v>
      </c>
      <c r="AL251" s="583"/>
      <c r="AM251" s="583"/>
      <c r="AN251" s="583"/>
      <c r="AO251" s="583"/>
      <c r="AP251" s="583"/>
      <c r="AQ251" s="583"/>
      <c r="AR251" s="583"/>
      <c r="AS251" s="583"/>
      <c r="AT251" s="583"/>
      <c r="AU251" s="583"/>
      <c r="AV251" s="583"/>
      <c r="AW251" s="583"/>
      <c r="AX251" s="584"/>
      <c r="AY251" s="150"/>
      <c r="AZ251" s="150"/>
      <c r="BA251" s="585">
        <v>3</v>
      </c>
      <c r="BB251" s="586"/>
      <c r="BC251" s="587" t="s">
        <v>72</v>
      </c>
      <c r="BD251" s="588"/>
      <c r="BE251" s="588"/>
      <c r="BF251" s="588"/>
      <c r="BG251" s="588"/>
      <c r="BH251" s="588"/>
      <c r="BI251" s="588"/>
      <c r="BJ251" s="589"/>
      <c r="BK251" s="155"/>
    </row>
    <row r="252" spans="4:63" ht="46.5" hidden="1" customHeight="1">
      <c r="D252" s="148"/>
      <c r="E252" s="592" t="s">
        <v>62</v>
      </c>
      <c r="F252" s="593"/>
      <c r="G252" s="594" t="s">
        <v>73</v>
      </c>
      <c r="H252" s="595"/>
      <c r="I252" s="595"/>
      <c r="J252" s="595"/>
      <c r="K252" s="596"/>
      <c r="L252" s="157" t="s">
        <v>74</v>
      </c>
      <c r="M252" s="158"/>
      <c r="N252" s="158"/>
      <c r="O252" s="158"/>
      <c r="P252" s="158"/>
      <c r="Q252" s="158"/>
      <c r="R252" s="158"/>
      <c r="S252" s="158"/>
      <c r="T252" s="158"/>
      <c r="U252" s="158"/>
      <c r="V252" s="158"/>
      <c r="W252" s="158"/>
      <c r="X252" s="159"/>
      <c r="Y252" s="158"/>
      <c r="Z252" s="158"/>
      <c r="AA252" s="158"/>
      <c r="AB252" s="158"/>
      <c r="AC252" s="158"/>
      <c r="AD252" s="160"/>
      <c r="AE252" s="161"/>
      <c r="AF252" s="160"/>
      <c r="AG252" s="162"/>
      <c r="AH252" s="160"/>
      <c r="AI252" s="159"/>
      <c r="AJ252" s="149"/>
      <c r="AK252" s="582"/>
      <c r="AL252" s="583"/>
      <c r="AM252" s="583"/>
      <c r="AN252" s="583"/>
      <c r="AO252" s="583"/>
      <c r="AP252" s="583"/>
      <c r="AQ252" s="583"/>
      <c r="AR252" s="583"/>
      <c r="AS252" s="583"/>
      <c r="AT252" s="583"/>
      <c r="AU252" s="583"/>
      <c r="AV252" s="583"/>
      <c r="AW252" s="583"/>
      <c r="AX252" s="584"/>
      <c r="AY252" s="150"/>
      <c r="AZ252" s="150"/>
      <c r="BA252" s="597">
        <v>4</v>
      </c>
      <c r="BB252" s="572"/>
      <c r="BC252" s="587" t="s">
        <v>75</v>
      </c>
      <c r="BD252" s="588"/>
      <c r="BE252" s="588"/>
      <c r="BF252" s="588"/>
      <c r="BG252" s="588"/>
      <c r="BH252" s="588"/>
      <c r="BI252" s="588"/>
      <c r="BJ252" s="589"/>
      <c r="BK252" s="155"/>
    </row>
    <row r="253" spans="4:63" ht="46.2" hidden="1">
      <c r="D253" s="148"/>
      <c r="E253" s="585" t="s">
        <v>50</v>
      </c>
      <c r="F253" s="586"/>
      <c r="G253" s="574" t="s">
        <v>76</v>
      </c>
      <c r="H253" s="575"/>
      <c r="I253" s="575"/>
      <c r="J253" s="575"/>
      <c r="K253" s="576"/>
      <c r="L253" s="153" t="s">
        <v>77</v>
      </c>
      <c r="M253" s="154"/>
      <c r="N253" s="154"/>
      <c r="O253" s="154"/>
      <c r="P253" s="154"/>
      <c r="Q253" s="154"/>
      <c r="R253" s="154"/>
      <c r="S253" s="154"/>
      <c r="T253" s="154"/>
      <c r="U253" s="154"/>
      <c r="V253" s="154"/>
      <c r="W253" s="154"/>
      <c r="X253" s="163"/>
      <c r="Y253" s="154"/>
      <c r="Z253" s="154"/>
      <c r="AA253" s="142"/>
      <c r="AB253" s="142"/>
      <c r="AC253" s="142"/>
      <c r="AD253" s="142"/>
      <c r="AE253" s="142"/>
      <c r="AF253" s="142"/>
      <c r="AG253" s="142"/>
      <c r="AH253" s="142"/>
      <c r="AI253" s="164"/>
      <c r="AJ253" s="165"/>
      <c r="AK253" s="164"/>
      <c r="AL253" s="164"/>
      <c r="AM253" s="164"/>
      <c r="AN253" s="164"/>
      <c r="AO253" s="148"/>
      <c r="AP253" s="166"/>
      <c r="AQ253" s="166"/>
      <c r="AR253" s="166"/>
      <c r="AS253" s="166"/>
      <c r="AT253" s="166"/>
      <c r="AU253" s="167"/>
      <c r="AV253" s="168"/>
      <c r="AW253" s="168"/>
      <c r="AX253" s="168"/>
      <c r="AY253" s="169"/>
      <c r="AZ253" s="164"/>
      <c r="BA253" s="590">
        <v>5</v>
      </c>
      <c r="BB253" s="591"/>
      <c r="BC253" s="587" t="s">
        <v>78</v>
      </c>
      <c r="BD253" s="588"/>
      <c r="BE253" s="588"/>
      <c r="BF253" s="588"/>
      <c r="BG253" s="588"/>
      <c r="BH253" s="588"/>
      <c r="BI253" s="588"/>
      <c r="BJ253" s="589"/>
      <c r="BK253" s="155"/>
    </row>
    <row r="254" spans="4:63" ht="46.2" hidden="1">
      <c r="D254" s="142"/>
      <c r="E254" s="142"/>
      <c r="F254" s="142"/>
      <c r="G254" s="170"/>
      <c r="H254" s="170"/>
      <c r="I254" s="170"/>
      <c r="J254" s="170"/>
      <c r="K254" s="171"/>
      <c r="L254" s="142"/>
      <c r="M254" s="142"/>
      <c r="N254" s="142"/>
      <c r="O254" s="142"/>
      <c r="P254" s="142"/>
      <c r="Q254" s="170"/>
      <c r="R254" s="170"/>
      <c r="S254" s="170"/>
      <c r="T254" s="170"/>
      <c r="U254" s="170"/>
      <c r="V254" s="170"/>
      <c r="W254" s="170"/>
      <c r="X254" s="171"/>
      <c r="Y254" s="170"/>
      <c r="Z254" s="142"/>
      <c r="AA254" s="139"/>
      <c r="AB254" s="139"/>
      <c r="AC254" s="139"/>
      <c r="AD254" s="139"/>
      <c r="AE254" s="139"/>
      <c r="AF254" s="139"/>
      <c r="AG254" s="139"/>
      <c r="AH254" s="139"/>
      <c r="AI254" s="170"/>
      <c r="AJ254" s="170"/>
      <c r="AK254" s="170"/>
      <c r="AL254" s="170"/>
      <c r="AM254" s="170"/>
      <c r="AN254" s="170"/>
      <c r="AO254" s="170"/>
      <c r="AP254" s="142"/>
      <c r="AQ254" s="142"/>
      <c r="AR254" s="142"/>
      <c r="AS254" s="142"/>
      <c r="AT254" s="142"/>
      <c r="AU254" s="142"/>
      <c r="AV254" s="170"/>
      <c r="AW254" s="170"/>
      <c r="AX254" s="170"/>
      <c r="AY254" s="142"/>
      <c r="AZ254" s="142"/>
      <c r="BA254" s="170"/>
      <c r="BB254" s="170"/>
      <c r="BC254" s="142"/>
      <c r="BD254" s="142"/>
      <c r="BE254" s="142"/>
      <c r="BF254" s="142"/>
      <c r="BG254" s="142"/>
      <c r="BH254" s="142"/>
      <c r="BI254" s="170"/>
      <c r="BJ254" s="170"/>
      <c r="BK254" s="147"/>
    </row>
    <row r="255" spans="4:63" ht="47.25" hidden="1" customHeight="1">
      <c r="D255" s="172"/>
      <c r="E255" s="142"/>
      <c r="F255" s="142"/>
      <c r="G255" s="139" t="s">
        <v>79</v>
      </c>
      <c r="H255" s="139"/>
      <c r="I255" s="139"/>
      <c r="J255" s="139"/>
      <c r="K255" s="139"/>
      <c r="L255" s="139"/>
      <c r="M255" s="139"/>
      <c r="N255" s="139"/>
      <c r="O255" s="139"/>
      <c r="P255" s="139"/>
      <c r="Q255" s="139"/>
      <c r="R255" s="139"/>
      <c r="S255" s="139"/>
      <c r="T255" s="139"/>
      <c r="U255" s="139"/>
      <c r="V255" s="139"/>
      <c r="W255" s="139"/>
      <c r="X255" s="139"/>
      <c r="Y255" s="139"/>
      <c r="Z255" s="139"/>
      <c r="AA255" s="173"/>
      <c r="AB255" s="173"/>
      <c r="AC255" s="173"/>
      <c r="AD255" s="173"/>
      <c r="AE255" s="173"/>
      <c r="AF255" s="173"/>
      <c r="AG255" s="173"/>
      <c r="AH255" s="173"/>
      <c r="AI255" s="139"/>
      <c r="AJ255" s="139"/>
      <c r="AK255" s="139"/>
      <c r="AL255" s="139"/>
      <c r="AM255" s="139"/>
      <c r="AN255" s="139"/>
      <c r="AO255" s="139"/>
      <c r="AP255" s="139"/>
      <c r="AQ255" s="139"/>
      <c r="AR255" s="139"/>
      <c r="AS255" s="139"/>
      <c r="AT255" s="139"/>
      <c r="AU255" s="139"/>
      <c r="AV255" s="139"/>
      <c r="AW255" s="139"/>
      <c r="AX255" s="139"/>
      <c r="AY255" s="139"/>
      <c r="AZ255" s="139"/>
      <c r="BA255" s="174"/>
      <c r="BB255" s="175"/>
      <c r="BC255" s="175"/>
      <c r="BD255" s="175"/>
      <c r="BE255" s="175"/>
      <c r="BF255" s="175"/>
      <c r="BG255" s="175"/>
      <c r="BH255" s="172"/>
      <c r="BI255" s="172"/>
      <c r="BJ255" s="172"/>
      <c r="BK255" s="176"/>
    </row>
    <row r="256" spans="4:63" ht="47.25" hidden="1" customHeight="1">
      <c r="D256" s="142"/>
      <c r="E256" s="177"/>
      <c r="F256" s="142"/>
      <c r="G256" s="173" t="s">
        <v>80</v>
      </c>
      <c r="H256" s="173"/>
      <c r="I256" s="173"/>
      <c r="J256" s="173"/>
      <c r="K256" s="173"/>
      <c r="L256" s="173"/>
      <c r="M256" s="173"/>
      <c r="N256" s="173"/>
      <c r="O256" s="173"/>
      <c r="P256" s="173"/>
      <c r="Q256" s="173"/>
      <c r="R256" s="173"/>
      <c r="S256" s="173"/>
      <c r="T256" s="173"/>
      <c r="U256" s="173"/>
      <c r="V256" s="173"/>
      <c r="W256" s="173"/>
      <c r="X256" s="173"/>
      <c r="Y256" s="173"/>
      <c r="Z256" s="173"/>
      <c r="AA256" s="141"/>
      <c r="AB256" s="141"/>
      <c r="AC256" s="141"/>
      <c r="AD256" s="141"/>
      <c r="AE256" s="141"/>
      <c r="AF256" s="141"/>
      <c r="AG256" s="141"/>
      <c r="AH256" s="141"/>
      <c r="AI256" s="173"/>
      <c r="AJ256" s="173"/>
      <c r="AK256" s="173"/>
      <c r="AL256" s="173"/>
      <c r="AM256" s="173"/>
      <c r="AN256" s="173"/>
      <c r="AO256" s="173"/>
      <c r="AP256" s="173"/>
      <c r="AQ256" s="173"/>
      <c r="AR256" s="173"/>
      <c r="AS256" s="173"/>
      <c r="AT256" s="173"/>
      <c r="AU256" s="173"/>
      <c r="AV256" s="173"/>
      <c r="AW256" s="173"/>
      <c r="AX256" s="173"/>
      <c r="AY256" s="178"/>
      <c r="AZ256" s="178"/>
      <c r="BA256" s="178"/>
      <c r="BB256" s="178"/>
      <c r="BC256" s="178"/>
      <c r="BD256" s="178"/>
      <c r="BE256" s="178"/>
      <c r="BF256" s="178"/>
      <c r="BG256" s="178"/>
      <c r="BH256" s="178"/>
      <c r="BI256" s="178"/>
      <c r="BJ256" s="178"/>
      <c r="BK256" s="178"/>
    </row>
    <row r="257" spans="5:50" ht="46.5" hidden="1" customHeight="1">
      <c r="E257" s="179"/>
      <c r="F257" s="180"/>
      <c r="G257" s="141" t="s">
        <v>81</v>
      </c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  <c r="AV257" s="141"/>
      <c r="AW257" s="141"/>
      <c r="AX257" s="141"/>
    </row>
    <row r="258" spans="5:50" ht="33" hidden="1"/>
    <row r="259" spans="5:50" ht="33" hidden="1"/>
    <row r="260" spans="5:50" ht="33" hidden="1"/>
    <row r="261" spans="5:50" ht="33" hidden="1"/>
    <row r="262" spans="5:50" ht="33" hidden="1"/>
    <row r="263" spans="5:50" ht="33" hidden="1"/>
    <row r="264" spans="5:50" ht="33" hidden="1"/>
    <row r="265" spans="5:50" ht="33" hidden="1"/>
    <row r="266" spans="5:50" ht="33" hidden="1"/>
    <row r="267" spans="5:50" ht="33" hidden="1"/>
    <row r="268" spans="5:50" ht="33" hidden="1"/>
    <row r="269" spans="5:50" ht="33" hidden="1"/>
    <row r="270" spans="5:50" ht="33" hidden="1"/>
    <row r="271" spans="5:50" ht="33" hidden="1"/>
    <row r="272" spans="5:50" ht="33" hidden="1"/>
    <row r="273" ht="33" hidden="1"/>
    <row r="274" ht="33" hidden="1"/>
    <row r="275" ht="33" hidden="1"/>
    <row r="276" ht="33" hidden="1"/>
    <row r="277" ht="33" hidden="1"/>
    <row r="278" ht="33" hidden="1"/>
    <row r="279" ht="33" hidden="1"/>
    <row r="280" ht="33" hidden="1"/>
    <row r="281" ht="33" hidden="1"/>
    <row r="282" ht="33" hidden="1"/>
    <row r="283" ht="33" hidden="1"/>
    <row r="284" ht="33" hidden="1"/>
    <row r="285" ht="33" hidden="1"/>
    <row r="286" ht="33" hidden="1"/>
    <row r="287" ht="33" hidden="1"/>
    <row r="288" ht="33" hidden="1"/>
    <row r="289" ht="33" hidden="1"/>
    <row r="290" ht="33" hidden="1"/>
    <row r="291" ht="33" hidden="1"/>
    <row r="292" ht="33" hidden="1"/>
    <row r="293" ht="33" hidden="1"/>
    <row r="294" ht="33" hidden="1"/>
    <row r="295" ht="33" hidden="1"/>
    <row r="296" ht="33" hidden="1"/>
    <row r="297" ht="33" hidden="1"/>
    <row r="298" ht="33" hidden="1"/>
    <row r="299" ht="33" hidden="1"/>
    <row r="300" ht="33" hidden="1"/>
    <row r="301" ht="33" hidden="1"/>
    <row r="302" ht="33" hidden="1"/>
    <row r="303" ht="33" hidden="1"/>
    <row r="304" ht="33" hidden="1"/>
    <row r="305" ht="33" hidden="1"/>
    <row r="306" ht="33" hidden="1"/>
    <row r="307" ht="33" hidden="1"/>
    <row r="308" ht="33" hidden="1"/>
    <row r="309" ht="33" hidden="1"/>
    <row r="310" ht="33" hidden="1"/>
    <row r="311" ht="33" hidden="1"/>
    <row r="312" ht="33" hidden="1"/>
    <row r="313" ht="32.25" customHeight="1"/>
    <row r="314" ht="32.25" customHeight="1"/>
    <row r="315" ht="32.25" customHeight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</sheetData>
  <mergeCells count="658">
    <mergeCell ref="E252:F252"/>
    <mergeCell ref="G252:K252"/>
    <mergeCell ref="AK252:AX252"/>
    <mergeCell ref="BA252:BB252"/>
    <mergeCell ref="BC252:BJ252"/>
    <mergeCell ref="E253:F253"/>
    <mergeCell ref="G253:K253"/>
    <mergeCell ref="BA253:BB253"/>
    <mergeCell ref="BC253:BJ253"/>
    <mergeCell ref="E251:F251"/>
    <mergeCell ref="G251:K251"/>
    <mergeCell ref="AE251:AF251"/>
    <mergeCell ref="AK251:AX251"/>
    <mergeCell ref="BA251:BB251"/>
    <mergeCell ref="BC251:BJ251"/>
    <mergeCell ref="BA249:BB249"/>
    <mergeCell ref="BC249:BJ249"/>
    <mergeCell ref="E250:F250"/>
    <mergeCell ref="G250:K250"/>
    <mergeCell ref="AE250:AF250"/>
    <mergeCell ref="AK250:AX250"/>
    <mergeCell ref="BA250:BB250"/>
    <mergeCell ref="BC250:BJ250"/>
    <mergeCell ref="O169:V171"/>
    <mergeCell ref="AE248:AF248"/>
    <mergeCell ref="E249:F249"/>
    <mergeCell ref="G249:K249"/>
    <mergeCell ref="AE249:AF249"/>
    <mergeCell ref="AK249:AX249"/>
    <mergeCell ref="AA166:AC167"/>
    <mergeCell ref="AE166:AG167"/>
    <mergeCell ref="AH166:AH167"/>
    <mergeCell ref="C167:F169"/>
    <mergeCell ref="X168:Y169"/>
    <mergeCell ref="AA168:AC169"/>
    <mergeCell ref="AE168:AG169"/>
    <mergeCell ref="AH168:AH169"/>
    <mergeCell ref="H169:H171"/>
    <mergeCell ref="N169:N171"/>
    <mergeCell ref="C164:F166"/>
    <mergeCell ref="X164:Y165"/>
    <mergeCell ref="AA164:AC165"/>
    <mergeCell ref="AE164:AG165"/>
    <mergeCell ref="AH164:AH165"/>
    <mergeCell ref="H166:H168"/>
    <mergeCell ref="I166:M168"/>
    <mergeCell ref="N166:N168"/>
    <mergeCell ref="AH160:AH161"/>
    <mergeCell ref="C161:F163"/>
    <mergeCell ref="X162:Y163"/>
    <mergeCell ref="AA162:AC163"/>
    <mergeCell ref="AE162:AG163"/>
    <mergeCell ref="AH162:AH163"/>
    <mergeCell ref="H163:H165"/>
    <mergeCell ref="I163:M165"/>
    <mergeCell ref="N163:N165"/>
    <mergeCell ref="O163:V165"/>
    <mergeCell ref="H160:H162"/>
    <mergeCell ref="I160:M162"/>
    <mergeCell ref="N160:N162"/>
    <mergeCell ref="O160:V162"/>
    <mergeCell ref="X160:Y161"/>
    <mergeCell ref="AA160:AC161"/>
    <mergeCell ref="AE160:AG161"/>
    <mergeCell ref="O166:V168"/>
    <mergeCell ref="X166:Y167"/>
    <mergeCell ref="AE154:AG155"/>
    <mergeCell ref="AH154:AH155"/>
    <mergeCell ref="X156:Y157"/>
    <mergeCell ref="AA156:AC157"/>
    <mergeCell ref="AE156:AG157"/>
    <mergeCell ref="AH156:AH157"/>
    <mergeCell ref="C148:C150"/>
    <mergeCell ref="F148:F150"/>
    <mergeCell ref="H148:H150"/>
    <mergeCell ref="H154:H156"/>
    <mergeCell ref="I154:M156"/>
    <mergeCell ref="N154:N156"/>
    <mergeCell ref="C157:F159"/>
    <mergeCell ref="H157:H159"/>
    <mergeCell ref="I157:M159"/>
    <mergeCell ref="N157:N159"/>
    <mergeCell ref="O157:V159"/>
    <mergeCell ref="X158:Y159"/>
    <mergeCell ref="O154:V156"/>
    <mergeCell ref="X154:Y155"/>
    <mergeCell ref="AA154:AC155"/>
    <mergeCell ref="AA158:AC159"/>
    <mergeCell ref="C141:C142"/>
    <mergeCell ref="F141:F142"/>
    <mergeCell ref="H141:H142"/>
    <mergeCell ref="AC141:AC142"/>
    <mergeCell ref="AE141:AE142"/>
    <mergeCell ref="AH141:AH142"/>
    <mergeCell ref="C143:C144"/>
    <mergeCell ref="F143:F144"/>
    <mergeCell ref="AE158:AG159"/>
    <mergeCell ref="AH158:AH159"/>
    <mergeCell ref="H143:H144"/>
    <mergeCell ref="AC143:AC144"/>
    <mergeCell ref="AE143:AE144"/>
    <mergeCell ref="AH143:AH144"/>
    <mergeCell ref="C145:C146"/>
    <mergeCell ref="F145:F146"/>
    <mergeCell ref="H145:H146"/>
    <mergeCell ref="C139:C140"/>
    <mergeCell ref="F139:F140"/>
    <mergeCell ref="H139:H140"/>
    <mergeCell ref="AC139:AC140"/>
    <mergeCell ref="AE139:AE140"/>
    <mergeCell ref="AH139:AH140"/>
    <mergeCell ref="C137:C138"/>
    <mergeCell ref="F137:F138"/>
    <mergeCell ref="H137:H138"/>
    <mergeCell ref="AC137:AC138"/>
    <mergeCell ref="AE137:AE138"/>
    <mergeCell ref="AH137:AH138"/>
    <mergeCell ref="C131:C132"/>
    <mergeCell ref="F131:F132"/>
    <mergeCell ref="H131:H132"/>
    <mergeCell ref="AC131:AC132"/>
    <mergeCell ref="AE131:AE132"/>
    <mergeCell ref="AH131:AH132"/>
    <mergeCell ref="C133:C134"/>
    <mergeCell ref="F133:F134"/>
    <mergeCell ref="H133:H134"/>
    <mergeCell ref="AC133:AC134"/>
    <mergeCell ref="AE133:AE134"/>
    <mergeCell ref="AH133:AH134"/>
    <mergeCell ref="U134:AB135"/>
    <mergeCell ref="C135:C136"/>
    <mergeCell ref="F135:F136"/>
    <mergeCell ref="H135:H136"/>
    <mergeCell ref="AC135:AC136"/>
    <mergeCell ref="AE135:AE136"/>
    <mergeCell ref="AH135:AH136"/>
    <mergeCell ref="I136:P137"/>
    <mergeCell ref="C129:C130"/>
    <mergeCell ref="F129:F130"/>
    <mergeCell ref="H129:H130"/>
    <mergeCell ref="AC129:AC130"/>
    <mergeCell ref="AE129:AE130"/>
    <mergeCell ref="AH129:AH130"/>
    <mergeCell ref="H125:H126"/>
    <mergeCell ref="AC125:AC126"/>
    <mergeCell ref="AE125:AE126"/>
    <mergeCell ref="AH125:AH126"/>
    <mergeCell ref="C127:C128"/>
    <mergeCell ref="F127:F128"/>
    <mergeCell ref="H127:H128"/>
    <mergeCell ref="AC127:AC128"/>
    <mergeCell ref="AE127:AE128"/>
    <mergeCell ref="AH127:AH128"/>
    <mergeCell ref="C123:C124"/>
    <mergeCell ref="F123:F124"/>
    <mergeCell ref="H123:H124"/>
    <mergeCell ref="AC123:AC124"/>
    <mergeCell ref="AE123:AE124"/>
    <mergeCell ref="AH123:AH124"/>
    <mergeCell ref="C125:C126"/>
    <mergeCell ref="F125:F126"/>
    <mergeCell ref="U126:AB127"/>
    <mergeCell ref="C117:C118"/>
    <mergeCell ref="F117:F118"/>
    <mergeCell ref="H117:H118"/>
    <mergeCell ref="AC117:AC118"/>
    <mergeCell ref="AE117:AE118"/>
    <mergeCell ref="AH117:AH118"/>
    <mergeCell ref="I118:P119"/>
    <mergeCell ref="C119:C120"/>
    <mergeCell ref="F119:F120"/>
    <mergeCell ref="H119:H120"/>
    <mergeCell ref="AC119:AC120"/>
    <mergeCell ref="AE119:AE120"/>
    <mergeCell ref="AH119:AH120"/>
    <mergeCell ref="U120:AB121"/>
    <mergeCell ref="C121:C122"/>
    <mergeCell ref="F121:F122"/>
    <mergeCell ref="H121:H122"/>
    <mergeCell ref="AC121:AC122"/>
    <mergeCell ref="AE121:AE122"/>
    <mergeCell ref="AH121:AH122"/>
    <mergeCell ref="C111:C112"/>
    <mergeCell ref="F111:F112"/>
    <mergeCell ref="H111:H112"/>
    <mergeCell ref="AC111:AC112"/>
    <mergeCell ref="AE111:AE112"/>
    <mergeCell ref="AH111:AH112"/>
    <mergeCell ref="C113:C114"/>
    <mergeCell ref="F113:F114"/>
    <mergeCell ref="H113:H114"/>
    <mergeCell ref="AC113:AC114"/>
    <mergeCell ref="AE113:AE114"/>
    <mergeCell ref="AH113:AH114"/>
    <mergeCell ref="L114:N115"/>
    <mergeCell ref="C115:C116"/>
    <mergeCell ref="F115:F116"/>
    <mergeCell ref="H115:H116"/>
    <mergeCell ref="AC115:AC116"/>
    <mergeCell ref="AE115:AE116"/>
    <mergeCell ref="AH115:AH116"/>
    <mergeCell ref="C109:C110"/>
    <mergeCell ref="F109:F110"/>
    <mergeCell ref="H109:H110"/>
    <mergeCell ref="AC109:AC110"/>
    <mergeCell ref="AE109:AE110"/>
    <mergeCell ref="AH109:AH110"/>
    <mergeCell ref="C107:C108"/>
    <mergeCell ref="F107:F108"/>
    <mergeCell ref="H107:H108"/>
    <mergeCell ref="AC107:AC108"/>
    <mergeCell ref="AE107:AE108"/>
    <mergeCell ref="AH107:AH108"/>
    <mergeCell ref="C101:C102"/>
    <mergeCell ref="F101:F102"/>
    <mergeCell ref="H101:H102"/>
    <mergeCell ref="AC101:AC102"/>
    <mergeCell ref="AE101:AE102"/>
    <mergeCell ref="AH101:AH102"/>
    <mergeCell ref="C103:C104"/>
    <mergeCell ref="F103:F104"/>
    <mergeCell ref="H103:H104"/>
    <mergeCell ref="AC103:AC104"/>
    <mergeCell ref="AE103:AE104"/>
    <mergeCell ref="AH103:AH104"/>
    <mergeCell ref="I104:P105"/>
    <mergeCell ref="C105:C106"/>
    <mergeCell ref="F105:F106"/>
    <mergeCell ref="H105:H106"/>
    <mergeCell ref="AC105:AC106"/>
    <mergeCell ref="AE105:AE106"/>
    <mergeCell ref="AH105:AH106"/>
    <mergeCell ref="U104:AB105"/>
    <mergeCell ref="C95:C96"/>
    <mergeCell ref="F95:F96"/>
    <mergeCell ref="H95:H96"/>
    <mergeCell ref="AC95:AC96"/>
    <mergeCell ref="AE95:AE96"/>
    <mergeCell ref="AH95:AH96"/>
    <mergeCell ref="C97:C98"/>
    <mergeCell ref="F97:F98"/>
    <mergeCell ref="H97:H98"/>
    <mergeCell ref="AC97:AC98"/>
    <mergeCell ref="AE97:AE98"/>
    <mergeCell ref="AH97:AH98"/>
    <mergeCell ref="I98:P99"/>
    <mergeCell ref="C99:C100"/>
    <mergeCell ref="F99:F100"/>
    <mergeCell ref="H99:H100"/>
    <mergeCell ref="AC99:AC100"/>
    <mergeCell ref="AE99:AE100"/>
    <mergeCell ref="AH99:AH100"/>
    <mergeCell ref="C93:C94"/>
    <mergeCell ref="F93:F94"/>
    <mergeCell ref="H93:H94"/>
    <mergeCell ref="AC93:AC94"/>
    <mergeCell ref="AE93:AE94"/>
    <mergeCell ref="AH93:AH94"/>
    <mergeCell ref="AD89:AD90"/>
    <mergeCell ref="AE89:AE90"/>
    <mergeCell ref="AG89:AG90"/>
    <mergeCell ref="AH89:AH90"/>
    <mergeCell ref="C91:C92"/>
    <mergeCell ref="F91:F92"/>
    <mergeCell ref="H91:H92"/>
    <mergeCell ref="AC91:AC92"/>
    <mergeCell ref="AE91:AE92"/>
    <mergeCell ref="AH91:AH92"/>
    <mergeCell ref="B89:B90"/>
    <mergeCell ref="C89:C90"/>
    <mergeCell ref="D89:D90"/>
    <mergeCell ref="E89:E90"/>
    <mergeCell ref="F89:F90"/>
    <mergeCell ref="G89:G90"/>
    <mergeCell ref="H87:H88"/>
    <mergeCell ref="AC87:AC88"/>
    <mergeCell ref="AD87:AD88"/>
    <mergeCell ref="B87:B88"/>
    <mergeCell ref="C87:C88"/>
    <mergeCell ref="D87:D88"/>
    <mergeCell ref="E87:E88"/>
    <mergeCell ref="F87:F88"/>
    <mergeCell ref="G87:G88"/>
    <mergeCell ref="H83:H84"/>
    <mergeCell ref="AC83:AC84"/>
    <mergeCell ref="AD83:AD84"/>
    <mergeCell ref="AE87:AE88"/>
    <mergeCell ref="AG87:AG88"/>
    <mergeCell ref="AH87:AH88"/>
    <mergeCell ref="I88:P89"/>
    <mergeCell ref="H89:H90"/>
    <mergeCell ref="AC89:AC90"/>
    <mergeCell ref="AD85:AD86"/>
    <mergeCell ref="AE85:AE86"/>
    <mergeCell ref="AG85:AG86"/>
    <mergeCell ref="AH85:AH86"/>
    <mergeCell ref="B81:B82"/>
    <mergeCell ref="C81:C82"/>
    <mergeCell ref="D81:D82"/>
    <mergeCell ref="E81:E82"/>
    <mergeCell ref="F81:F82"/>
    <mergeCell ref="G81:G82"/>
    <mergeCell ref="AE83:AE84"/>
    <mergeCell ref="AG83:AG84"/>
    <mergeCell ref="AH83:AH84"/>
    <mergeCell ref="U84:AB85"/>
    <mergeCell ref="H85:H86"/>
    <mergeCell ref="AC85:AC86"/>
    <mergeCell ref="B83:B84"/>
    <mergeCell ref="C83:C84"/>
    <mergeCell ref="D83:D84"/>
    <mergeCell ref="E83:E84"/>
    <mergeCell ref="F83:F84"/>
    <mergeCell ref="G83:G84"/>
    <mergeCell ref="B85:B86"/>
    <mergeCell ref="C85:C86"/>
    <mergeCell ref="D85:D86"/>
    <mergeCell ref="E85:E86"/>
    <mergeCell ref="F85:F86"/>
    <mergeCell ref="G85:G86"/>
    <mergeCell ref="AH79:AH80"/>
    <mergeCell ref="AD77:AD78"/>
    <mergeCell ref="AE77:AE78"/>
    <mergeCell ref="AG77:AG78"/>
    <mergeCell ref="AH77:AH78"/>
    <mergeCell ref="H81:H82"/>
    <mergeCell ref="AC81:AC82"/>
    <mergeCell ref="AD81:AD82"/>
    <mergeCell ref="AE81:AE82"/>
    <mergeCell ref="AG81:AG82"/>
    <mergeCell ref="AH81:AH82"/>
    <mergeCell ref="AE75:AE76"/>
    <mergeCell ref="AG75:AG76"/>
    <mergeCell ref="AH75:AH76"/>
    <mergeCell ref="I76:P77"/>
    <mergeCell ref="U76:AB77"/>
    <mergeCell ref="H77:H78"/>
    <mergeCell ref="AC77:AC78"/>
    <mergeCell ref="B79:B80"/>
    <mergeCell ref="C79:C80"/>
    <mergeCell ref="D79:D80"/>
    <mergeCell ref="E79:E80"/>
    <mergeCell ref="F79:F80"/>
    <mergeCell ref="G79:G80"/>
    <mergeCell ref="B77:B78"/>
    <mergeCell ref="C77:C78"/>
    <mergeCell ref="D77:D78"/>
    <mergeCell ref="E77:E78"/>
    <mergeCell ref="F77:F78"/>
    <mergeCell ref="G77:G78"/>
    <mergeCell ref="H79:H80"/>
    <mergeCell ref="AC79:AC80"/>
    <mergeCell ref="AD79:AD80"/>
    <mergeCell ref="AE79:AE80"/>
    <mergeCell ref="AG79:AG80"/>
    <mergeCell ref="B75:B76"/>
    <mergeCell ref="C75:C76"/>
    <mergeCell ref="D75:D76"/>
    <mergeCell ref="E75:E76"/>
    <mergeCell ref="F75:F76"/>
    <mergeCell ref="G75:G76"/>
    <mergeCell ref="H73:H74"/>
    <mergeCell ref="AC73:AC74"/>
    <mergeCell ref="AD73:AD74"/>
    <mergeCell ref="H75:H76"/>
    <mergeCell ref="AC75:AC76"/>
    <mergeCell ref="AD75:AD76"/>
    <mergeCell ref="AH71:AH72"/>
    <mergeCell ref="AD69:AD70"/>
    <mergeCell ref="AE69:AE70"/>
    <mergeCell ref="AG69:AG70"/>
    <mergeCell ref="AH69:AH70"/>
    <mergeCell ref="AE73:AE74"/>
    <mergeCell ref="AG73:AG74"/>
    <mergeCell ref="AH73:AH74"/>
    <mergeCell ref="B73:B74"/>
    <mergeCell ref="C73:C74"/>
    <mergeCell ref="D73:D74"/>
    <mergeCell ref="E73:E74"/>
    <mergeCell ref="F73:F74"/>
    <mergeCell ref="G73:G74"/>
    <mergeCell ref="AE67:AE68"/>
    <mergeCell ref="AG67:AG68"/>
    <mergeCell ref="AH67:AH68"/>
    <mergeCell ref="I68:P69"/>
    <mergeCell ref="U68:AB69"/>
    <mergeCell ref="H69:H70"/>
    <mergeCell ref="AC69:AC70"/>
    <mergeCell ref="B71:B72"/>
    <mergeCell ref="C71:C72"/>
    <mergeCell ref="D71:D72"/>
    <mergeCell ref="E71:E72"/>
    <mergeCell ref="F71:F72"/>
    <mergeCell ref="G71:G72"/>
    <mergeCell ref="B69:B70"/>
    <mergeCell ref="C69:C70"/>
    <mergeCell ref="D69:D70"/>
    <mergeCell ref="E69:E70"/>
    <mergeCell ref="F69:F70"/>
    <mergeCell ref="G69:G70"/>
    <mergeCell ref="H71:H72"/>
    <mergeCell ref="AC71:AC72"/>
    <mergeCell ref="AD71:AD72"/>
    <mergeCell ref="AE71:AE72"/>
    <mergeCell ref="AG71:AG72"/>
    <mergeCell ref="B67:B68"/>
    <mergeCell ref="C67:C68"/>
    <mergeCell ref="D67:D68"/>
    <mergeCell ref="E67:E68"/>
    <mergeCell ref="F67:F68"/>
    <mergeCell ref="G67:G68"/>
    <mergeCell ref="H65:H66"/>
    <mergeCell ref="AC65:AC66"/>
    <mergeCell ref="AD65:AD66"/>
    <mergeCell ref="H67:H68"/>
    <mergeCell ref="AC67:AC68"/>
    <mergeCell ref="AD67:AD68"/>
    <mergeCell ref="AG61:AG62"/>
    <mergeCell ref="AH61:AH62"/>
    <mergeCell ref="AE65:AE66"/>
    <mergeCell ref="AG65:AG66"/>
    <mergeCell ref="AH65:AH66"/>
    <mergeCell ref="B65:B66"/>
    <mergeCell ref="C65:C66"/>
    <mergeCell ref="D65:D66"/>
    <mergeCell ref="E65:E66"/>
    <mergeCell ref="F65:F66"/>
    <mergeCell ref="G65:G66"/>
    <mergeCell ref="AH59:AH60"/>
    <mergeCell ref="U60:AB61"/>
    <mergeCell ref="H61:H62"/>
    <mergeCell ref="AC61:AC62"/>
    <mergeCell ref="B63:B64"/>
    <mergeCell ref="C63:C64"/>
    <mergeCell ref="D63:D64"/>
    <mergeCell ref="E63:E64"/>
    <mergeCell ref="F63:F64"/>
    <mergeCell ref="G63:G64"/>
    <mergeCell ref="B61:B62"/>
    <mergeCell ref="C61:C62"/>
    <mergeCell ref="D61:D62"/>
    <mergeCell ref="E61:E62"/>
    <mergeCell ref="F61:F62"/>
    <mergeCell ref="G61:G62"/>
    <mergeCell ref="H63:H64"/>
    <mergeCell ref="AC63:AC64"/>
    <mergeCell ref="AD63:AD64"/>
    <mergeCell ref="AE63:AE64"/>
    <mergeCell ref="AG63:AG64"/>
    <mergeCell ref="AH63:AH64"/>
    <mergeCell ref="AD61:AD62"/>
    <mergeCell ref="AE61:AE62"/>
    <mergeCell ref="D59:D60"/>
    <mergeCell ref="E59:E60"/>
    <mergeCell ref="F59:F60"/>
    <mergeCell ref="G59:G60"/>
    <mergeCell ref="AD57:AD58"/>
    <mergeCell ref="AE57:AE58"/>
    <mergeCell ref="AG57:AG58"/>
    <mergeCell ref="H59:H60"/>
    <mergeCell ref="AC59:AC60"/>
    <mergeCell ref="AD59:AD60"/>
    <mergeCell ref="AE59:AE60"/>
    <mergeCell ref="AG59:AG60"/>
    <mergeCell ref="I56:P57"/>
    <mergeCell ref="B55:B56"/>
    <mergeCell ref="C55:C56"/>
    <mergeCell ref="D55:D56"/>
    <mergeCell ref="E55:E56"/>
    <mergeCell ref="F55:F56"/>
    <mergeCell ref="AH57:AH58"/>
    <mergeCell ref="L58:N59"/>
    <mergeCell ref="AH55:AH56"/>
    <mergeCell ref="B57:B58"/>
    <mergeCell ref="C57:C58"/>
    <mergeCell ref="D57:D58"/>
    <mergeCell ref="E57:E58"/>
    <mergeCell ref="F57:F58"/>
    <mergeCell ref="G57:G58"/>
    <mergeCell ref="H57:H58"/>
    <mergeCell ref="AC57:AC58"/>
    <mergeCell ref="G55:G56"/>
    <mergeCell ref="H55:H56"/>
    <mergeCell ref="AC55:AC56"/>
    <mergeCell ref="AD55:AD56"/>
    <mergeCell ref="AE55:AE56"/>
    <mergeCell ref="AG55:AG56"/>
    <mergeCell ref="B59:B60"/>
    <mergeCell ref="C59:C60"/>
    <mergeCell ref="AE51:AE52"/>
    <mergeCell ref="AG51:AG52"/>
    <mergeCell ref="AH51:AH52"/>
    <mergeCell ref="B53:B54"/>
    <mergeCell ref="C53:C54"/>
    <mergeCell ref="D53:D54"/>
    <mergeCell ref="E53:E54"/>
    <mergeCell ref="F53:F54"/>
    <mergeCell ref="G53:G54"/>
    <mergeCell ref="H53:H54"/>
    <mergeCell ref="AC53:AC54"/>
    <mergeCell ref="AD53:AD54"/>
    <mergeCell ref="AE53:AE54"/>
    <mergeCell ref="AG53:AG54"/>
    <mergeCell ref="AH53:AH54"/>
    <mergeCell ref="B51:B52"/>
    <mergeCell ref="C51:C52"/>
    <mergeCell ref="D51:D52"/>
    <mergeCell ref="E51:E52"/>
    <mergeCell ref="F51:F52"/>
    <mergeCell ref="G51:G52"/>
    <mergeCell ref="H51:H52"/>
    <mergeCell ref="AC51:AC52"/>
    <mergeCell ref="AD51:AD52"/>
    <mergeCell ref="AE47:AE48"/>
    <mergeCell ref="AG47:AG48"/>
    <mergeCell ref="AH47:AH48"/>
    <mergeCell ref="I48:P49"/>
    <mergeCell ref="U48:AB49"/>
    <mergeCell ref="B49:B50"/>
    <mergeCell ref="C49:C50"/>
    <mergeCell ref="D49:D50"/>
    <mergeCell ref="E49:E50"/>
    <mergeCell ref="F49:F50"/>
    <mergeCell ref="AH49:AH50"/>
    <mergeCell ref="G49:G50"/>
    <mergeCell ref="H49:H50"/>
    <mergeCell ref="AC49:AC50"/>
    <mergeCell ref="AD49:AD50"/>
    <mergeCell ref="AE49:AE50"/>
    <mergeCell ref="AG49:AG50"/>
    <mergeCell ref="B47:B48"/>
    <mergeCell ref="C47:C48"/>
    <mergeCell ref="D47:D48"/>
    <mergeCell ref="E47:E48"/>
    <mergeCell ref="F47:F48"/>
    <mergeCell ref="G47:G48"/>
    <mergeCell ref="H47:H48"/>
    <mergeCell ref="AC47:AC48"/>
    <mergeCell ref="AD47:AD48"/>
    <mergeCell ref="AC43:AC44"/>
    <mergeCell ref="AD43:AD44"/>
    <mergeCell ref="AE43:AE44"/>
    <mergeCell ref="AG43:AG44"/>
    <mergeCell ref="AH43:AH44"/>
    <mergeCell ref="B45:B46"/>
    <mergeCell ref="C45:C46"/>
    <mergeCell ref="D45:D46"/>
    <mergeCell ref="E45:E46"/>
    <mergeCell ref="F45:F46"/>
    <mergeCell ref="AH45:AH46"/>
    <mergeCell ref="G45:G46"/>
    <mergeCell ref="H45:H46"/>
    <mergeCell ref="AC45:AC46"/>
    <mergeCell ref="AD45:AD46"/>
    <mergeCell ref="AE45:AE46"/>
    <mergeCell ref="AG45:AG46"/>
    <mergeCell ref="B43:B44"/>
    <mergeCell ref="C43:C44"/>
    <mergeCell ref="D43:D44"/>
    <mergeCell ref="E43:E44"/>
    <mergeCell ref="F43:F44"/>
    <mergeCell ref="G43:G44"/>
    <mergeCell ref="H43:H44"/>
    <mergeCell ref="B41:B42"/>
    <mergeCell ref="C41:C42"/>
    <mergeCell ref="D41:D42"/>
    <mergeCell ref="E41:E42"/>
    <mergeCell ref="F41:F42"/>
    <mergeCell ref="G41:G42"/>
    <mergeCell ref="AE39:AE40"/>
    <mergeCell ref="B39:B40"/>
    <mergeCell ref="C39:C40"/>
    <mergeCell ref="D39:D40"/>
    <mergeCell ref="E39:E40"/>
    <mergeCell ref="F39:F40"/>
    <mergeCell ref="G39:G40"/>
    <mergeCell ref="H39:H40"/>
    <mergeCell ref="AC39:AC40"/>
    <mergeCell ref="AD39:AD40"/>
    <mergeCell ref="AE37:AE38"/>
    <mergeCell ref="AG37:AG38"/>
    <mergeCell ref="AH37:AH38"/>
    <mergeCell ref="AG39:AG40"/>
    <mergeCell ref="AH39:AH40"/>
    <mergeCell ref="U40:AB41"/>
    <mergeCell ref="H41:H42"/>
    <mergeCell ref="AC41:AC42"/>
    <mergeCell ref="AD41:AD42"/>
    <mergeCell ref="AE41:AE42"/>
    <mergeCell ref="AG41:AG42"/>
    <mergeCell ref="AH41:AH42"/>
    <mergeCell ref="I40:P41"/>
    <mergeCell ref="B37:B38"/>
    <mergeCell ref="C37:C38"/>
    <mergeCell ref="D37:D38"/>
    <mergeCell ref="E37:E38"/>
    <mergeCell ref="F37:F38"/>
    <mergeCell ref="G37:G38"/>
    <mergeCell ref="H35:H36"/>
    <mergeCell ref="AC35:AC36"/>
    <mergeCell ref="AD35:AD36"/>
    <mergeCell ref="H37:H38"/>
    <mergeCell ref="AC37:AC38"/>
    <mergeCell ref="AD37:AD38"/>
    <mergeCell ref="AE35:AE36"/>
    <mergeCell ref="AG35:AG36"/>
    <mergeCell ref="AH35:AH36"/>
    <mergeCell ref="B35:B36"/>
    <mergeCell ref="C35:C36"/>
    <mergeCell ref="D35:D36"/>
    <mergeCell ref="E35:E36"/>
    <mergeCell ref="F35:F36"/>
    <mergeCell ref="G35:G36"/>
    <mergeCell ref="AD33:AD34"/>
    <mergeCell ref="AE33:AE34"/>
    <mergeCell ref="AG33:AG34"/>
    <mergeCell ref="AH33:AH34"/>
    <mergeCell ref="AG31:AG32"/>
    <mergeCell ref="AH31:AH32"/>
    <mergeCell ref="I32:P33"/>
    <mergeCell ref="AD31:AD32"/>
    <mergeCell ref="AE31:AE32"/>
    <mergeCell ref="AF31:AF32"/>
    <mergeCell ref="B33:B34"/>
    <mergeCell ref="C33:C34"/>
    <mergeCell ref="D33:D34"/>
    <mergeCell ref="E33:E34"/>
    <mergeCell ref="F33:F34"/>
    <mergeCell ref="G33:G34"/>
    <mergeCell ref="G31:G32"/>
    <mergeCell ref="H31:H32"/>
    <mergeCell ref="AC31:AC32"/>
    <mergeCell ref="H33:H34"/>
    <mergeCell ref="AC33:AC34"/>
    <mergeCell ref="L23:N25"/>
    <mergeCell ref="O23:S25"/>
    <mergeCell ref="T23:Y25"/>
    <mergeCell ref="A24:J26"/>
    <mergeCell ref="C27:W29"/>
    <mergeCell ref="B31:B32"/>
    <mergeCell ref="C31:C32"/>
    <mergeCell ref="D31:D32"/>
    <mergeCell ref="E31:E32"/>
    <mergeCell ref="F31:F32"/>
    <mergeCell ref="C13:M13"/>
    <mergeCell ref="P13:U13"/>
    <mergeCell ref="L15:Y16"/>
    <mergeCell ref="L17:N18"/>
    <mergeCell ref="O17:S22"/>
    <mergeCell ref="T17:Y22"/>
    <mergeCell ref="L19:N20"/>
    <mergeCell ref="L21:N22"/>
    <mergeCell ref="A2:AI4"/>
    <mergeCell ref="A5:AI6"/>
    <mergeCell ref="C9:M10"/>
    <mergeCell ref="O9:V11"/>
    <mergeCell ref="C11:N11"/>
    <mergeCell ref="C12:M12"/>
  </mergeCells>
  <phoneticPr fontId="3"/>
  <pageMargins left="0" right="0" top="0" bottom="0" header="0.51181102362204722" footer="0.51181102362204722"/>
  <pageSetup paperSize="8" scale="30" orientation="portrait" horizontalDpi="4294967292" r:id="rId1"/>
  <headerFooter alignWithMargins="0"/>
  <rowBreaks count="1" manualBreakCount="1">
    <brk id="183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114チーム日程表（11月12日）現在 </vt:lpstr>
      <vt:lpstr>'114チーム日程表（11月12日）現在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2024-11-12T07:58:10Z</cp:lastPrinted>
  <dcterms:created xsi:type="dcterms:W3CDTF">2024-09-17T03:21:52Z</dcterms:created>
  <dcterms:modified xsi:type="dcterms:W3CDTF">2024-11-12T07:58:19Z</dcterms:modified>
</cp:coreProperties>
</file>